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lucia.cespedes.PROCONSUMIDOR\Desktop\Transparencia documentos viejos\2021\Ejecución presupuestaria\"/>
    </mc:Choice>
  </mc:AlternateContent>
  <xr:revisionPtr revIDLastSave="0" documentId="8_{EE8EF511-1A32-4F95-978D-E549514D7EE0}" xr6:coauthVersionLast="47" xr6:coauthVersionMax="47" xr10:uidLastSave="{00000000-0000-0000-0000-000000000000}"/>
  <bookViews>
    <workbookView xWindow="-120" yWindow="-120" windowWidth="24240" windowHeight="13140" firstSheet="1" activeTab="1" xr2:uid="{00000000-000D-0000-FFFF-FFFF00000000}"/>
  </bookViews>
  <sheets>
    <sheet name="Plantilla Presupuesto" sheetId="2" r:id="rId1"/>
    <sheet name="Plantilla Ejecución " sheetId="3" r:id="rId2"/>
  </sheets>
  <definedNames>
    <definedName name="_xlnm.Print_Area" localSheetId="1">'Plantilla Ejecución '!$A$1:$M$124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02" i="3" l="1"/>
  <c r="M92" i="3"/>
  <c r="M93" i="3"/>
  <c r="M94" i="3"/>
  <c r="M95" i="3"/>
  <c r="M96" i="3"/>
  <c r="M97" i="3"/>
  <c r="M98" i="3"/>
  <c r="M99" i="3"/>
  <c r="M100" i="3"/>
  <c r="M101" i="3"/>
  <c r="M91" i="3"/>
  <c r="M50" i="3"/>
  <c r="M51" i="3"/>
  <c r="M52" i="3"/>
  <c r="M53" i="3"/>
  <c r="M54" i="3"/>
  <c r="M55" i="3"/>
  <c r="M56" i="3"/>
  <c r="M57" i="3"/>
  <c r="M58" i="3"/>
  <c r="M59" i="3"/>
  <c r="M60" i="3"/>
  <c r="M61" i="3"/>
  <c r="M62" i="3"/>
  <c r="M63" i="3"/>
  <c r="M64" i="3"/>
  <c r="M65" i="3"/>
  <c r="M66" i="3"/>
  <c r="M67" i="3"/>
  <c r="M68" i="3"/>
  <c r="M69" i="3"/>
  <c r="M70" i="3"/>
  <c r="M71" i="3"/>
  <c r="M72" i="3"/>
  <c r="M73" i="3"/>
  <c r="M74" i="3"/>
  <c r="M75" i="3"/>
  <c r="M76" i="3"/>
  <c r="M77" i="3"/>
  <c r="M78" i="3"/>
  <c r="M49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41" i="3"/>
  <c r="M7" i="3"/>
  <c r="L104" i="3" l="1"/>
  <c r="K102" i="3"/>
  <c r="K104" i="3" s="1"/>
  <c r="J102" i="3" l="1"/>
  <c r="J104" i="3" s="1"/>
  <c r="I102" i="3" l="1"/>
  <c r="I104" i="3" s="1"/>
  <c r="H102" i="3" l="1"/>
  <c r="H104" i="3" s="1"/>
  <c r="G102" i="3" l="1"/>
  <c r="G104" i="3" l="1"/>
  <c r="F102" i="3"/>
  <c r="F104" i="3" s="1"/>
  <c r="E102" i="3" l="1"/>
  <c r="E104" i="3" s="1"/>
  <c r="D102" i="3" l="1"/>
  <c r="D104" i="3" l="1"/>
  <c r="C102" i="3"/>
  <c r="C104" i="3" s="1"/>
  <c r="B24" i="3" l="1"/>
  <c r="M24" i="3" s="1"/>
  <c r="B102" i="3" l="1"/>
  <c r="M102" i="3" s="1"/>
  <c r="B104" i="3" l="1"/>
  <c r="M104" i="3" s="1"/>
</calcChain>
</file>

<file path=xl/sharedStrings.xml><?xml version="1.0" encoding="utf-8"?>
<sst xmlns="http://schemas.openxmlformats.org/spreadsheetml/2006/main" count="206" uniqueCount="117">
  <si>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</si>
  <si>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</si>
  <si>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</si>
  <si>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</si>
  <si>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</si>
  <si>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</si>
  <si>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</si>
  <si>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</si>
  <si>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</si>
  <si>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</si>
  <si>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</si>
  <si>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</si>
  <si>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</si>
  <si>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</si>
  <si>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</si>
  <si>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</si>
  <si>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</si>
  <si>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</si>
  <si>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</si>
  <si>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</si>
  <si>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</si>
  <si>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</si>
  <si>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</si>
  <si>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</si>
  <si>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</si>
  <si>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</si>
  <si>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</si>
  <si>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</si>
  <si>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</si>
  <si>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</si>
  <si>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</si>
  <si>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</si>
  <si>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</si>
  <si>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</si>
  <si>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</si>
  <si>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</si>
  <si>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</si>
  <si>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Presupuesto Aprobado</t>
  </si>
  <si>
    <t>Presupuesto Modificado</t>
  </si>
  <si>
    <t xml:space="preserve">Definición de conceptos: 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</si>
  <si>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</si>
  <si>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</si>
  <si>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</si>
  <si>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</si>
  <si>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</si>
  <si>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</si>
  <si>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</si>
  <si>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</si>
  <si>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</si>
  <si>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</si>
  <si>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</si>
  <si>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</si>
  <si>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</si>
  <si>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</si>
  <si>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</si>
  <si>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</si>
  <si>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</si>
  <si>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</si>
  <si>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</si>
  <si>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</si>
  <si>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</si>
  <si>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</si>
  <si>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</si>
  <si>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</si>
  <si>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</si>
  <si>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</si>
  <si>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</si>
  <si>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</si>
  <si>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</si>
  <si>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</si>
  <si>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</si>
  <si>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</si>
  <si>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</si>
  <si>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</si>
  <si>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</si>
  <si>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</si>
  <si>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</si>
  <si>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</si>
  <si>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</si>
  <si>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</si>
  <si>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</si>
  <si>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</si>
  <si>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</si>
  <si>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>Notas:</t>
  </si>
  <si>
    <t>[Nombre Institución]</t>
  </si>
  <si>
    <t>[Ministerio al que está adscrito (si aplica)]</t>
  </si>
  <si>
    <t xml:space="preserve">1. La columna presupuesto modificado se agrega si se aprueba un presupuesto complementario. </t>
  </si>
  <si>
    <t xml:space="preserve">2. Se presenta la clasificación objetal del gasto al nivel de cuenta. </t>
  </si>
  <si>
    <t>1. Presupuesto Aprobado: Se refiere al presupuesto aprobado en la Ley de Presupuesto General del Estado</t>
  </si>
  <si>
    <t xml:space="preserve">2. Presupuesto Modificado: Se refiere al presupuesto aprobado en caso de que el Congreso Nacional apruebe un presupuesto complementario. </t>
  </si>
  <si>
    <t>Fecha de registro: hasta el [día] de [mes] del [año]</t>
  </si>
  <si>
    <t>Fecha de imputación: hasta el [día] de [mes] del [año]</t>
  </si>
  <si>
    <t>Fuente: [fuente]</t>
  </si>
  <si>
    <t xml:space="preserve">Ejecución de Gastos y Aplicaciones Financieras </t>
  </si>
  <si>
    <t>Año [año]</t>
  </si>
  <si>
    <t xml:space="preserve">Presupuesto de Gastos y Aplicaciones Financieras </t>
  </si>
  <si>
    <t xml:space="preserve">Total </t>
  </si>
  <si>
    <t>MINISTERIO DE INDUSTRIA Y COMERCIO Y MIPYMES</t>
  </si>
  <si>
    <t>Instituto Nacional de Proteccion de los Derechos del Consumidor</t>
  </si>
  <si>
    <t>Enc. Division de Presupuesto</t>
  </si>
  <si>
    <t>Enc. Depto. Financiero</t>
  </si>
  <si>
    <t>__________________________</t>
  </si>
  <si>
    <t>Licda. Katy Tavarez</t>
  </si>
  <si>
    <t>en RD$</t>
  </si>
  <si>
    <t>Lic. Oscar R. Ariza</t>
  </si>
  <si>
    <r>
      <t xml:space="preserve">     </t>
    </r>
    <r>
      <rPr>
        <b/>
        <sz val="11"/>
        <color theme="1"/>
        <rFont val="Calibri"/>
        <family val="2"/>
        <scheme val="minor"/>
      </rPr>
      <t xml:space="preserve"> 2.5- TRANSFERENCIAS CORRIENTES</t>
    </r>
  </si>
  <si>
    <t>Año 2021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</si>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</sst>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theme="1"/>
      <name val="Calibri"/>
      <family val="2"/>
      <scheme val="minor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/>
  </cellStyleXfs>
  <cellXfs count="59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164" fontId="1" fillId="0" borderId="0" xfId="0" applyNumberFormat="1" applyFont="1" applyAlignment="1">
      <alignment vertical="center" wrapText="1"/>
    </xf>
    <xf numFmtId="0" fontId="0" fillId="0" borderId="0" xfId="0" applyAlignment="1">
      <alignment horizontal="left" vertical="center" wrapText="1"/>
    </xf>
    <xf numFmtId="164" fontId="0" fillId="0" borderId="0" xfId="0" applyNumberFormat="1" applyAlignment="1">
      <alignment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164" fontId="1" fillId="3" borderId="2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43" fontId="1" fillId="0" borderId="1" xfId="1" applyFont="1" applyBorder="1" applyAlignment="1">
      <alignment horizontal="left" vertical="center" wrapText="1"/>
    </xf>
    <xf numFmtId="43" fontId="1" fillId="0" borderId="0" xfId="1" applyFont="1" applyAlignment="1">
      <alignment vertical="center" wrapText="1"/>
    </xf>
    <xf numFmtId="43" fontId="0" fillId="0" borderId="0" xfId="1" applyFont="1"/>
    <xf numFmtId="43" fontId="1" fillId="0" borderId="0" xfId="1" applyFont="1"/>
    <xf numFmtId="9" fontId="0" fillId="0" borderId="0" xfId="2" applyFont="1"/>
    <xf numFmtId="43" fontId="0" fillId="0" borderId="0" xfId="1" applyFont="1" applyAlignment="1">
      <alignment vertical="center" wrapText="1"/>
    </xf>
    <xf numFmtId="0" fontId="1" fillId="0" borderId="0" xfId="0" applyFont="1"/>
    <xf numFmtId="43" fontId="1" fillId="0" borderId="0" xfId="0" applyNumberFormat="1" applyFont="1"/>
    <xf numFmtId="0" fontId="0" fillId="0" borderId="0" xfId="0" applyFont="1" applyAlignment="1">
      <alignment horizontal="left" vertical="center" wrapText="1" indent="2"/>
    </xf>
    <xf numFmtId="0" fontId="0" fillId="0" borderId="0" xfId="0" applyFont="1"/>
    <xf numFmtId="39" fontId="0" fillId="0" borderId="0" xfId="0" applyNumberFormat="1" applyFont="1" applyAlignment="1">
      <alignment vertical="center" wrapText="1"/>
    </xf>
    <xf numFmtId="39" fontId="1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right" vertical="center"/>
    </xf>
    <xf numFmtId="43" fontId="1" fillId="3" borderId="2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horizontal="left"/>
    </xf>
    <xf numFmtId="0" fontId="1" fillId="3" borderId="0" xfId="0" applyFont="1" applyFill="1" applyBorder="1" applyAlignment="1">
      <alignment vertical="center" wrapText="1"/>
    </xf>
    <xf numFmtId="0" fontId="1" fillId="3" borderId="0" xfId="0" applyFont="1" applyFill="1" applyBorder="1" applyAlignment="1">
      <alignment horizontal="center" vertical="center" wrapText="1"/>
    </xf>
    <xf numFmtId="43" fontId="0" fillId="0" borderId="0" xfId="0" applyNumberFormat="1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43" fontId="0" fillId="0" borderId="0" xfId="0" applyNumberFormat="1" applyFont="1" applyAlignment="1">
      <alignment vertical="center"/>
    </xf>
    <xf numFmtId="43" fontId="9" fillId="0" borderId="0" xfId="0" applyNumberFormat="1" applyFont="1" applyAlignment="1"/>
    <xf numFmtId="43" fontId="8" fillId="0" borderId="0" xfId="0" applyNumberFormat="1" applyFont="1" applyAlignment="1"/>
    <xf numFmtId="43" fontId="7" fillId="0" borderId="0" xfId="0" applyNumberFormat="1" applyFont="1" applyAlignment="1">
      <alignment vertical="center"/>
    </xf>
    <xf numFmtId="43" fontId="6" fillId="0" borderId="0" xfId="0" applyNumberFormat="1" applyFont="1" applyAlignment="1">
      <alignment vertical="center"/>
    </xf>
    <xf numFmtId="43" fontId="1" fillId="0" borderId="0" xfId="0" applyNumberFormat="1" applyFont="1" applyAlignment="1">
      <alignment vertical="center" wrapText="1"/>
    </xf>
    <xf numFmtId="43" fontId="1" fillId="3" borderId="2" xfId="0" applyNumberFormat="1" applyFont="1" applyFill="1" applyBorder="1" applyAlignment="1">
      <alignment vertical="center" wrapText="1"/>
    </xf>
    <xf numFmtId="43" fontId="8" fillId="0" borderId="0" xfId="0" applyNumberFormat="1" applyFont="1" applyAlignment="1">
      <alignment vertical="center"/>
    </xf>
    <xf numFmtId="43" fontId="8" fillId="0" borderId="0" xfId="0" applyNumberFormat="1" applyFont="1" applyAlignment="1">
      <alignment horizontal="right"/>
    </xf>
    <xf numFmtId="43" fontId="9" fillId="0" borderId="0" xfId="0" applyNumberFormat="1" applyFont="1" applyAlignment="1">
      <alignment horizontal="right"/>
    </xf>
    <xf numFmtId="43" fontId="8" fillId="0" borderId="0" xfId="0" applyNumberFormat="1" applyFont="1" applyAlignment="1">
      <alignment horizontal="right" vertical="center"/>
    </xf>
    <xf numFmtId="43" fontId="9" fillId="0" borderId="0" xfId="0" applyNumberFormat="1" applyFont="1" applyAlignment="1">
      <alignment horizontal="right" vertical="center"/>
    </xf>
    <xf numFmtId="43" fontId="11" fillId="0" borderId="0" xfId="0" applyNumberFormat="1" applyFont="1" applyAlignment="1">
      <alignment horizontal="right" vertical="center"/>
    </xf>
    <xf numFmtId="43" fontId="11" fillId="0" borderId="0" xfId="0" applyNumberFormat="1" applyFont="1" applyAlignment="1">
      <alignment horizontal="right"/>
    </xf>
    <xf numFmtId="0" fontId="10" fillId="0" borderId="0" xfId="0" applyFont="1"/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</cellXfs>
  <cellStyles count="4">
    <cellStyle name="Millares" xfId="1" builtinId="3"/>
    <cellStyle name="Normal" xfId="0" builtinId="0"/>
    <cellStyle name="Normal 2" xfId="3" xr:uid="{00000000-0005-0000-0000-000002000000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1</xdr:row>
      <xdr:rowOff>0</xdr:rowOff>
    </xdr:from>
    <xdr:to>
      <xdr:col>0</xdr:col>
      <xdr:colOff>1318966</xdr:colOff>
      <xdr:row>3</xdr:row>
      <xdr:rowOff>201175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19100" y="238125"/>
          <a:ext cx="899866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MIN.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(si</a:t>
          </a:r>
          <a:r>
            <a:rPr lang="en-US" sz="1100" baseline="0">
              <a:solidFill>
                <a:sysClr val="windowText" lastClr="000000"/>
              </a:solidFill>
            </a:rPr>
            <a:t> aplica)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790575</xdr:colOff>
      <xdr:row>0</xdr:row>
      <xdr:rowOff>190500</xdr:rowOff>
    </xdr:from>
    <xdr:to>
      <xdr:col>2</xdr:col>
      <xdr:colOff>623641</xdr:colOff>
      <xdr:row>3</xdr:row>
      <xdr:rowOff>153550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7105650" y="190500"/>
          <a:ext cx="899866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511589</xdr:colOff>
      <xdr:row>0</xdr:row>
      <xdr:rowOff>19050</xdr:rowOff>
    </xdr:from>
    <xdr:to>
      <xdr:col>13</xdr:col>
      <xdr:colOff>132411</xdr:colOff>
      <xdr:row>5</xdr:row>
      <xdr:rowOff>47625</xdr:rowOff>
    </xdr:to>
    <xdr:pic>
      <xdr:nvPicPr>
        <xdr:cNvPr id="5" name="3 Imagen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70414" y="19050"/>
          <a:ext cx="1497247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123825</xdr:colOff>
      <xdr:row>0</xdr:row>
      <xdr:rowOff>0</xdr:rowOff>
    </xdr:from>
    <xdr:to>
      <xdr:col>0</xdr:col>
      <xdr:colOff>1362075</xdr:colOff>
      <xdr:row>4</xdr:row>
      <xdr:rowOff>181074</xdr:rowOff>
    </xdr:to>
    <xdr:pic>
      <xdr:nvPicPr>
        <xdr:cNvPr id="8" name="Imagen 7" descr="Despacho del Ministro - Ministerio de Industria, Comercio y Mypimes - MICM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266700"/>
          <a:ext cx="1238250" cy="9811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76200</xdr:colOff>
      <xdr:row>41</xdr:row>
      <xdr:rowOff>104775</xdr:rowOff>
    </xdr:from>
    <xdr:to>
      <xdr:col>0</xdr:col>
      <xdr:colOff>1314450</xdr:colOff>
      <xdr:row>46</xdr:row>
      <xdr:rowOff>133449</xdr:rowOff>
    </xdr:to>
    <xdr:pic>
      <xdr:nvPicPr>
        <xdr:cNvPr id="12" name="Imagen 11" descr="Despacho del Ministro - Ministerio de Industria, Comercio y Mypimes - MICM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0048875"/>
          <a:ext cx="1238250" cy="9811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142875</xdr:colOff>
      <xdr:row>83</xdr:row>
      <xdr:rowOff>38100</xdr:rowOff>
    </xdr:from>
    <xdr:to>
      <xdr:col>0</xdr:col>
      <xdr:colOff>1381125</xdr:colOff>
      <xdr:row>88</xdr:row>
      <xdr:rowOff>66774</xdr:rowOff>
    </xdr:to>
    <xdr:pic>
      <xdr:nvPicPr>
        <xdr:cNvPr id="17" name="Imagen 16" descr="Despacho del Ministro - Ministerio de Industria, Comercio y Mypimes - MICM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17630775"/>
          <a:ext cx="1238250" cy="9811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396963</xdr:colOff>
      <xdr:row>42</xdr:row>
      <xdr:rowOff>15160</xdr:rowOff>
    </xdr:from>
    <xdr:to>
      <xdr:col>13</xdr:col>
      <xdr:colOff>24683</xdr:colOff>
      <xdr:row>47</xdr:row>
      <xdr:rowOff>91360</xdr:rowOff>
    </xdr:to>
    <xdr:pic>
      <xdr:nvPicPr>
        <xdr:cNvPr id="19" name="3 Imagen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55788" y="8959135"/>
          <a:ext cx="150414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486177</xdr:colOff>
      <xdr:row>82</xdr:row>
      <xdr:rowOff>178829</xdr:rowOff>
    </xdr:from>
    <xdr:to>
      <xdr:col>13</xdr:col>
      <xdr:colOff>32465</xdr:colOff>
      <xdr:row>88</xdr:row>
      <xdr:rowOff>64529</xdr:rowOff>
    </xdr:to>
    <xdr:pic>
      <xdr:nvPicPr>
        <xdr:cNvPr id="20" name="3 Imagen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45002" y="17581004"/>
          <a:ext cx="142271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87"/>
  <sheetViews>
    <sheetView showGridLines="0" zoomScaleNormal="100" workbookViewId="0">
      <selection activeCell="C16" sqref="C16"/>
    </sheetView>
  </sheetViews>
  <sheetFormatPr baseColWidth="10" defaultColWidth="9.140625" defaultRowHeight="15" x14ac:dyDescent="0.25"/>
  <cols>
    <col min="1" max="1" width="94.7109375" customWidth="1"/>
    <col min="2" max="2" width="16" bestFit="1" customWidth="1"/>
    <col min="3" max="3" width="15" customWidth="1"/>
    <col min="4" max="4" width="11.5703125" bestFit="1" customWidth="1"/>
  </cols>
  <sheetData>
    <row r="1" spans="1:5" ht="18.75" x14ac:dyDescent="0.3">
      <c r="A1" s="53" t="s">
        <v>85</v>
      </c>
      <c r="B1" s="53"/>
      <c r="C1" s="53"/>
      <c r="E1" s="9" t="s">
        <v>39</v>
      </c>
    </row>
    <row r="2" spans="1:5" ht="18.75" x14ac:dyDescent="0.25">
      <c r="A2" s="53" t="s">
        <v>84</v>
      </c>
      <c r="B2" s="53"/>
      <c r="C2" s="53"/>
      <c r="E2" s="15" t="s">
        <v>88</v>
      </c>
    </row>
    <row r="3" spans="1:5" ht="18.75" x14ac:dyDescent="0.25">
      <c r="A3" s="53" t="s">
        <v>94</v>
      </c>
      <c r="B3" s="53"/>
      <c r="C3" s="53"/>
      <c r="E3" s="15" t="s">
        <v>89</v>
      </c>
    </row>
    <row r="4" spans="1:5" ht="18.75" x14ac:dyDescent="0.3">
      <c r="A4" s="55" t="s">
        <v>95</v>
      </c>
      <c r="B4" s="55"/>
      <c r="C4" s="55"/>
      <c r="E4" s="9" t="s">
        <v>83</v>
      </c>
    </row>
    <row r="5" spans="1:5" x14ac:dyDescent="0.25">
      <c r="A5" s="54" t="s">
        <v>36</v>
      </c>
      <c r="B5" s="54"/>
      <c r="C5" s="54"/>
      <c r="E5" s="15" t="s">
        <v>86</v>
      </c>
    </row>
    <row r="6" spans="1:5" x14ac:dyDescent="0.25">
      <c r="E6" s="15" t="s">
        <v>87</v>
      </c>
    </row>
    <row r="7" spans="1:5" ht="31.5" x14ac:dyDescent="0.25">
      <c r="A7" s="13" t="s">
        <v>0</v>
      </c>
      <c r="B7" s="14" t="s">
        <v>37</v>
      </c>
      <c r="C7" s="14" t="s">
        <v>38</v>
      </c>
    </row>
    <row r="8" spans="1:5" x14ac:dyDescent="0.25">
      <c r="A8" s="1" t="s">
        <v>1</v>
      </c>
      <c r="B8" s="16"/>
      <c r="C8" s="16"/>
    </row>
    <row r="9" spans="1:5" x14ac:dyDescent="0.25">
      <c r="A9" s="3" t="s">
        <v>2</v>
      </c>
      <c r="B9" s="17"/>
      <c r="C9" s="19"/>
    </row>
    <row r="10" spans="1:5" x14ac:dyDescent="0.25">
      <c r="A10" s="8" t="s">
        <v>3</v>
      </c>
      <c r="B10" s="6"/>
      <c r="C10" s="6"/>
    </row>
    <row r="11" spans="1:5" x14ac:dyDescent="0.25">
      <c r="A11" s="8" t="s">
        <v>4</v>
      </c>
      <c r="B11" s="6"/>
    </row>
    <row r="12" spans="1:5" x14ac:dyDescent="0.25">
      <c r="A12" s="8" t="s">
        <v>40</v>
      </c>
      <c r="B12" s="6"/>
    </row>
    <row r="13" spans="1:5" x14ac:dyDescent="0.25">
      <c r="A13" s="8" t="s">
        <v>5</v>
      </c>
      <c r="B13" s="6"/>
    </row>
    <row r="14" spans="1:5" x14ac:dyDescent="0.25">
      <c r="A14" s="8" t="s">
        <v>6</v>
      </c>
      <c r="B14" s="6"/>
    </row>
    <row r="15" spans="1:5" x14ac:dyDescent="0.25">
      <c r="A15" s="3" t="s">
        <v>7</v>
      </c>
      <c r="B15" s="4"/>
    </row>
    <row r="16" spans="1:5" x14ac:dyDescent="0.25">
      <c r="A16" s="8" t="s">
        <v>8</v>
      </c>
      <c r="B16" s="6"/>
    </row>
    <row r="17" spans="1:2" x14ac:dyDescent="0.25">
      <c r="A17" s="8" t="s">
        <v>9</v>
      </c>
      <c r="B17" s="6"/>
    </row>
    <row r="18" spans="1:2" x14ac:dyDescent="0.25">
      <c r="A18" s="8" t="s">
        <v>10</v>
      </c>
      <c r="B18" s="6"/>
    </row>
    <row r="19" spans="1:2" ht="18" customHeight="1" x14ac:dyDescent="0.25">
      <c r="A19" s="8" t="s">
        <v>11</v>
      </c>
      <c r="B19" s="6"/>
    </row>
    <row r="20" spans="1:2" x14ac:dyDescent="0.25">
      <c r="A20" s="8" t="s">
        <v>12</v>
      </c>
      <c r="B20" s="6"/>
    </row>
    <row r="21" spans="1:2" x14ac:dyDescent="0.25">
      <c r="A21" s="8" t="s">
        <v>13</v>
      </c>
      <c r="B21" s="6"/>
    </row>
    <row r="22" spans="1:2" x14ac:dyDescent="0.25">
      <c r="A22" s="8" t="s">
        <v>14</v>
      </c>
      <c r="B22" s="6"/>
    </row>
    <row r="23" spans="1:2" x14ac:dyDescent="0.25">
      <c r="A23" s="8" t="s">
        <v>15</v>
      </c>
      <c r="B23" s="6"/>
    </row>
    <row r="24" spans="1:2" x14ac:dyDescent="0.25">
      <c r="A24" s="8" t="s">
        <v>41</v>
      </c>
      <c r="B24" s="6"/>
    </row>
    <row r="25" spans="1:2" x14ac:dyDescent="0.25">
      <c r="A25" s="3" t="s">
        <v>16</v>
      </c>
      <c r="B25" s="4"/>
    </row>
    <row r="26" spans="1:2" x14ac:dyDescent="0.25">
      <c r="A26" s="8" t="s">
        <v>17</v>
      </c>
      <c r="B26" s="6"/>
    </row>
    <row r="27" spans="1:2" x14ac:dyDescent="0.25">
      <c r="A27" s="8" t="s">
        <v>18</v>
      </c>
      <c r="B27" s="6"/>
    </row>
    <row r="28" spans="1:2" x14ac:dyDescent="0.25">
      <c r="A28" s="8" t="s">
        <v>19</v>
      </c>
      <c r="B28" s="6"/>
    </row>
    <row r="29" spans="1:2" x14ac:dyDescent="0.25">
      <c r="A29" s="8" t="s">
        <v>20</v>
      </c>
      <c r="B29" s="6"/>
    </row>
    <row r="30" spans="1:2" x14ac:dyDescent="0.25">
      <c r="A30" s="8" t="s">
        <v>21</v>
      </c>
      <c r="B30" s="6"/>
    </row>
    <row r="31" spans="1:2" x14ac:dyDescent="0.25">
      <c r="A31" s="8" t="s">
        <v>22</v>
      </c>
      <c r="B31" s="6"/>
    </row>
    <row r="32" spans="1:2" x14ac:dyDescent="0.25">
      <c r="A32" s="8" t="s">
        <v>23</v>
      </c>
      <c r="B32" s="6"/>
    </row>
    <row r="33" spans="1:2" x14ac:dyDescent="0.25">
      <c r="A33" s="8" t="s">
        <v>42</v>
      </c>
      <c r="B33" s="6"/>
    </row>
    <row r="34" spans="1:2" x14ac:dyDescent="0.25">
      <c r="A34" s="8" t="s">
        <v>24</v>
      </c>
      <c r="B34" s="6"/>
    </row>
    <row r="35" spans="1:2" x14ac:dyDescent="0.25">
      <c r="A35" s="3" t="s">
        <v>25</v>
      </c>
      <c r="B35" s="4"/>
    </row>
    <row r="36" spans="1:2" x14ac:dyDescent="0.25">
      <c r="A36" s="8" t="s">
        <v>26</v>
      </c>
      <c r="B36" s="6"/>
    </row>
    <row r="37" spans="1:2" x14ac:dyDescent="0.25">
      <c r="A37" s="8" t="s">
        <v>43</v>
      </c>
      <c r="B37" s="6"/>
    </row>
    <row r="38" spans="1:2" x14ac:dyDescent="0.25">
      <c r="A38" s="8" t="s">
        <v>44</v>
      </c>
      <c r="B38" s="6"/>
    </row>
    <row r="39" spans="1:2" x14ac:dyDescent="0.25">
      <c r="A39" s="8" t="s">
        <v>45</v>
      </c>
      <c r="B39" s="6"/>
    </row>
    <row r="40" spans="1:2" x14ac:dyDescent="0.25">
      <c r="A40" s="8" t="s">
        <v>46</v>
      </c>
      <c r="B40" s="6"/>
    </row>
    <row r="41" spans="1:2" x14ac:dyDescent="0.25">
      <c r="A41" s="8" t="s">
        <v>27</v>
      </c>
      <c r="B41" s="6"/>
    </row>
    <row r="42" spans="1:2" x14ac:dyDescent="0.25">
      <c r="A42" s="8" t="s">
        <v>47</v>
      </c>
      <c r="B42" s="6"/>
    </row>
    <row r="43" spans="1:2" x14ac:dyDescent="0.25">
      <c r="A43" s="3" t="s">
        <v>48</v>
      </c>
      <c r="B43" s="4"/>
    </row>
    <row r="44" spans="1:2" x14ac:dyDescent="0.25">
      <c r="A44" s="8" t="s">
        <v>49</v>
      </c>
      <c r="B44" s="6"/>
    </row>
    <row r="45" spans="1:2" x14ac:dyDescent="0.25">
      <c r="A45" s="8" t="s">
        <v>50</v>
      </c>
      <c r="B45" s="6"/>
    </row>
    <row r="46" spans="1:2" x14ac:dyDescent="0.25">
      <c r="A46" s="8" t="s">
        <v>51</v>
      </c>
      <c r="B46" s="6"/>
    </row>
    <row r="47" spans="1:2" x14ac:dyDescent="0.25">
      <c r="A47" s="8" t="s">
        <v>52</v>
      </c>
      <c r="B47" s="6"/>
    </row>
    <row r="48" spans="1:2" x14ac:dyDescent="0.25">
      <c r="A48" s="8" t="s">
        <v>53</v>
      </c>
      <c r="B48" s="6"/>
    </row>
    <row r="49" spans="1:2" x14ac:dyDescent="0.25">
      <c r="A49" s="8" t="s">
        <v>54</v>
      </c>
      <c r="B49" s="6"/>
    </row>
    <row r="50" spans="1:2" x14ac:dyDescent="0.25">
      <c r="A50" s="8" t="s">
        <v>55</v>
      </c>
      <c r="B50" s="6"/>
    </row>
    <row r="51" spans="1:2" x14ac:dyDescent="0.25">
      <c r="A51" s="3" t="s">
        <v>28</v>
      </c>
      <c r="B51" s="4"/>
    </row>
    <row r="52" spans="1:2" x14ac:dyDescent="0.25">
      <c r="A52" s="8" t="s">
        <v>29</v>
      </c>
      <c r="B52" s="6"/>
    </row>
    <row r="53" spans="1:2" x14ac:dyDescent="0.25">
      <c r="A53" s="8" t="s">
        <v>30</v>
      </c>
      <c r="B53" s="6"/>
    </row>
    <row r="54" spans="1:2" x14ac:dyDescent="0.25">
      <c r="A54" s="8" t="s">
        <v>31</v>
      </c>
      <c r="B54" s="6"/>
    </row>
    <row r="55" spans="1:2" x14ac:dyDescent="0.25">
      <c r="A55" s="8" t="s">
        <v>32</v>
      </c>
      <c r="B55" s="6"/>
    </row>
    <row r="56" spans="1:2" x14ac:dyDescent="0.25">
      <c r="A56" s="8" t="s">
        <v>33</v>
      </c>
      <c r="B56" s="6"/>
    </row>
    <row r="57" spans="1:2" x14ac:dyDescent="0.25">
      <c r="A57" s="8" t="s">
        <v>56</v>
      </c>
      <c r="B57" s="6"/>
    </row>
    <row r="58" spans="1:2" x14ac:dyDescent="0.25">
      <c r="A58" s="8" t="s">
        <v>57</v>
      </c>
      <c r="B58" s="6"/>
    </row>
    <row r="59" spans="1:2" x14ac:dyDescent="0.25">
      <c r="A59" s="8" t="s">
        <v>34</v>
      </c>
      <c r="B59" s="6"/>
    </row>
    <row r="60" spans="1:2" x14ac:dyDescent="0.25">
      <c r="A60" s="8" t="s">
        <v>58</v>
      </c>
      <c r="B60" s="6"/>
    </row>
    <row r="61" spans="1:2" x14ac:dyDescent="0.25">
      <c r="A61" s="3" t="s">
        <v>59</v>
      </c>
      <c r="B61" s="4"/>
    </row>
    <row r="62" spans="1:2" x14ac:dyDescent="0.25">
      <c r="A62" s="8" t="s">
        <v>60</v>
      </c>
      <c r="B62" s="6"/>
    </row>
    <row r="63" spans="1:2" x14ac:dyDescent="0.25">
      <c r="A63" s="8" t="s">
        <v>61</v>
      </c>
      <c r="B63" s="6"/>
    </row>
    <row r="64" spans="1:2" x14ac:dyDescent="0.25">
      <c r="A64" s="8" t="s">
        <v>62</v>
      </c>
      <c r="B64" s="6"/>
    </row>
    <row r="65" spans="1:3" x14ac:dyDescent="0.25">
      <c r="A65" s="8" t="s">
        <v>63</v>
      </c>
      <c r="B65" s="6"/>
    </row>
    <row r="66" spans="1:3" x14ac:dyDescent="0.25">
      <c r="A66" s="3" t="s">
        <v>64</v>
      </c>
      <c r="B66" s="4"/>
    </row>
    <row r="67" spans="1:3" x14ac:dyDescent="0.25">
      <c r="A67" s="8" t="s">
        <v>65</v>
      </c>
      <c r="B67" s="6"/>
    </row>
    <row r="68" spans="1:3" x14ac:dyDescent="0.25">
      <c r="A68" s="8" t="s">
        <v>66</v>
      </c>
      <c r="B68" s="6"/>
    </row>
    <row r="69" spans="1:3" x14ac:dyDescent="0.25">
      <c r="A69" s="3" t="s">
        <v>67</v>
      </c>
      <c r="B69" s="4"/>
    </row>
    <row r="70" spans="1:3" x14ac:dyDescent="0.25">
      <c r="A70" s="8" t="s">
        <v>68</v>
      </c>
      <c r="B70" s="6"/>
    </row>
    <row r="71" spans="1:3" x14ac:dyDescent="0.25">
      <c r="A71" s="8" t="s">
        <v>69</v>
      </c>
      <c r="B71" s="6"/>
    </row>
    <row r="72" spans="1:3" x14ac:dyDescent="0.25">
      <c r="A72" s="8" t="s">
        <v>70</v>
      </c>
      <c r="B72" s="6"/>
    </row>
    <row r="73" spans="1:3" x14ac:dyDescent="0.25">
      <c r="A73" s="10" t="s">
        <v>35</v>
      </c>
      <c r="B73" s="7"/>
      <c r="C73" s="7"/>
    </row>
    <row r="74" spans="1:3" x14ac:dyDescent="0.25">
      <c r="A74" s="5"/>
      <c r="B74" s="6"/>
    </row>
    <row r="75" spans="1:3" x14ac:dyDescent="0.25">
      <c r="A75" s="1" t="s">
        <v>71</v>
      </c>
      <c r="B75" s="2"/>
    </row>
    <row r="76" spans="1:3" x14ac:dyDescent="0.25">
      <c r="A76" s="3" t="s">
        <v>72</v>
      </c>
      <c r="B76" s="4"/>
    </row>
    <row r="77" spans="1:3" x14ac:dyDescent="0.25">
      <c r="A77" s="8" t="s">
        <v>73</v>
      </c>
      <c r="B77" s="6"/>
    </row>
    <row r="78" spans="1:3" x14ac:dyDescent="0.25">
      <c r="A78" s="8" t="s">
        <v>74</v>
      </c>
      <c r="B78" s="6"/>
    </row>
    <row r="79" spans="1:3" x14ac:dyDescent="0.25">
      <c r="A79" s="3" t="s">
        <v>75</v>
      </c>
      <c r="B79" s="4"/>
    </row>
    <row r="80" spans="1:3" x14ac:dyDescent="0.25">
      <c r="A80" s="8" t="s">
        <v>76</v>
      </c>
      <c r="B80" s="6"/>
    </row>
    <row r="81" spans="1:3" x14ac:dyDescent="0.25">
      <c r="A81" s="8" t="s">
        <v>77</v>
      </c>
      <c r="B81" s="6"/>
    </row>
    <row r="82" spans="1:3" x14ac:dyDescent="0.25">
      <c r="A82" s="3" t="s">
        <v>78</v>
      </c>
      <c r="B82" s="4"/>
    </row>
    <row r="83" spans="1:3" x14ac:dyDescent="0.25">
      <c r="A83" s="8" t="s">
        <v>79</v>
      </c>
      <c r="B83" s="6"/>
    </row>
    <row r="84" spans="1:3" x14ac:dyDescent="0.25">
      <c r="A84" s="10" t="s">
        <v>80</v>
      </c>
      <c r="B84" s="7"/>
      <c r="C84" s="7"/>
    </row>
    <row r="86" spans="1:3" ht="15.75" x14ac:dyDescent="0.25">
      <c r="A86" s="11" t="s">
        <v>81</v>
      </c>
      <c r="B86" s="12"/>
      <c r="C86" s="12"/>
    </row>
    <row r="87" spans="1:3" x14ac:dyDescent="0.25">
      <c r="A87" t="s">
        <v>92</v>
      </c>
    </row>
  </sheetData>
  <mergeCells count="5">
    <mergeCell ref="A1:C1"/>
    <mergeCell ref="A2:C2"/>
    <mergeCell ref="A3:C3"/>
    <mergeCell ref="A5:C5"/>
    <mergeCell ref="A4:C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19"/>
  <sheetViews>
    <sheetView showGridLines="0" tabSelected="1" view="pageBreakPreview" zoomScaleNormal="100" zoomScaleSheetLayoutView="100" workbookViewId="0">
      <pane xSplit="1" topLeftCell="B1" activePane="topRight" state="frozen"/>
      <selection pane="topRight" activeCell="A13" sqref="A13"/>
    </sheetView>
  </sheetViews>
  <sheetFormatPr baseColWidth="10" defaultColWidth="9.140625" defaultRowHeight="15" x14ac:dyDescent="0.25"/>
  <cols>
    <col min="1" max="1" width="62.42578125" style="25" customWidth="1"/>
    <col min="2" max="3" width="13.5703125" style="37" customWidth="1"/>
    <col min="4" max="8" width="13.42578125" style="37" customWidth="1"/>
    <col min="9" max="10" width="13.5703125" style="37" bestFit="1" customWidth="1"/>
    <col min="11" max="11" width="13.42578125" style="37" customWidth="1"/>
    <col min="12" max="12" width="13.5703125" style="37" customWidth="1"/>
    <col min="13" max="13" width="14.5703125" style="28" bestFit="1" customWidth="1"/>
    <col min="14" max="14" width="14.85546875" style="25" bestFit="1" customWidth="1"/>
    <col min="15" max="15" width="96.7109375" style="25" bestFit="1" customWidth="1"/>
    <col min="16" max="16" width="9.140625" style="25"/>
    <col min="17" max="24" width="6" style="25" bestFit="1" customWidth="1"/>
    <col min="25" max="26" width="7" style="25" bestFit="1" customWidth="1"/>
    <col min="27" max="16384" width="9.140625" style="25"/>
  </cols>
  <sheetData>
    <row r="1" spans="1:26" ht="15.75" x14ac:dyDescent="0.25">
      <c r="A1" s="55" t="s">
        <v>97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O1" s="22"/>
    </row>
    <row r="2" spans="1:26" ht="15.75" x14ac:dyDescent="0.25">
      <c r="A2" s="55" t="s">
        <v>98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O2" s="30"/>
    </row>
    <row r="3" spans="1:26" ht="15.75" x14ac:dyDescent="0.25">
      <c r="A3" s="55" t="s">
        <v>106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O3" s="30"/>
    </row>
    <row r="4" spans="1:26" ht="15.75" x14ac:dyDescent="0.25">
      <c r="A4" s="55" t="s">
        <v>93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O4" s="30"/>
    </row>
    <row r="5" spans="1:26" ht="15.75" x14ac:dyDescent="0.25">
      <c r="A5" s="56" t="s">
        <v>103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O5" s="30"/>
    </row>
    <row r="6" spans="1:26" x14ac:dyDescent="0.25">
      <c r="A6" s="31" t="s">
        <v>0</v>
      </c>
      <c r="B6" s="31" t="s">
        <v>82</v>
      </c>
      <c r="C6" s="31" t="s">
        <v>107</v>
      </c>
      <c r="D6" s="31" t="s">
        <v>108</v>
      </c>
      <c r="E6" s="31" t="s">
        <v>109</v>
      </c>
      <c r="F6" s="31" t="s">
        <v>110</v>
      </c>
      <c r="G6" s="31" t="s">
        <v>111</v>
      </c>
      <c r="H6" s="31" t="s">
        <v>112</v>
      </c>
      <c r="I6" s="31" t="s">
        <v>113</v>
      </c>
      <c r="J6" s="31" t="s">
        <v>114</v>
      </c>
      <c r="K6" s="31" t="s">
        <v>115</v>
      </c>
      <c r="L6" s="31" t="s">
        <v>116</v>
      </c>
      <c r="M6" s="32" t="s">
        <v>96</v>
      </c>
      <c r="Y6" s="33"/>
      <c r="Z6" s="33"/>
    </row>
    <row r="7" spans="1:26" x14ac:dyDescent="0.25">
      <c r="A7" s="1" t="s">
        <v>1</v>
      </c>
      <c r="B7" s="39">
        <v>14400078.380000001</v>
      </c>
      <c r="C7" s="47">
        <v>13304172.369999999</v>
      </c>
      <c r="D7" s="49">
        <v>18793392.149999999</v>
      </c>
      <c r="E7" s="47">
        <v>15070143.470000001</v>
      </c>
      <c r="F7" s="49">
        <v>19545927.530000001</v>
      </c>
      <c r="G7" s="47">
        <v>17308445.039999999</v>
      </c>
      <c r="H7" s="47">
        <v>27403230.620000001</v>
      </c>
      <c r="I7" s="47">
        <v>28396613.510000002</v>
      </c>
      <c r="J7" s="47">
        <v>20491842.710000001</v>
      </c>
      <c r="K7" s="47">
        <v>24175218.719999999</v>
      </c>
      <c r="L7" s="47">
        <v>36274845.960000001</v>
      </c>
      <c r="M7" s="27">
        <f>+B7+C7+D7+E7+F7+G7+H7+I7+J7+K7+L7</f>
        <v>235163910.46000001</v>
      </c>
      <c r="O7" s="33"/>
      <c r="Q7" s="18"/>
      <c r="R7" s="18"/>
      <c r="S7" s="18"/>
      <c r="T7" s="18"/>
      <c r="U7" s="18"/>
      <c r="V7" s="18"/>
      <c r="W7" s="18"/>
      <c r="X7" s="18"/>
      <c r="Y7" s="18"/>
      <c r="Z7" s="18"/>
    </row>
    <row r="8" spans="1:26" x14ac:dyDescent="0.25">
      <c r="A8" s="3" t="s">
        <v>2</v>
      </c>
      <c r="B8" s="39">
        <v>13234974.689999999</v>
      </c>
      <c r="C8" s="47">
        <v>12726036.529999999</v>
      </c>
      <c r="D8" s="49">
        <v>16099022.189999999</v>
      </c>
      <c r="E8" s="47">
        <v>12659592.83</v>
      </c>
      <c r="F8" s="49">
        <v>16161237.140000001</v>
      </c>
      <c r="G8" s="47">
        <v>14333351.550000001</v>
      </c>
      <c r="H8" s="47">
        <v>24270517.91</v>
      </c>
      <c r="I8" s="47">
        <v>22590508.329999998</v>
      </c>
      <c r="J8" s="47">
        <v>17031541.050000001</v>
      </c>
      <c r="K8" s="47">
        <v>17952542.260000002</v>
      </c>
      <c r="L8" s="47">
        <v>29561372.890000001</v>
      </c>
      <c r="M8" s="27">
        <f t="shared" ref="M8:M41" si="0">+B8+C8+D8+E8+F8+G8+H8+I8+J8+K8+L8</f>
        <v>196620697.37</v>
      </c>
      <c r="N8" s="33"/>
      <c r="O8" s="33"/>
      <c r="Q8" s="20"/>
    </row>
    <row r="9" spans="1:26" x14ac:dyDescent="0.25">
      <c r="A9" s="24" t="s">
        <v>3</v>
      </c>
      <c r="B9" s="40">
        <v>11178022.5</v>
      </c>
      <c r="C9" s="46">
        <v>10722705.83</v>
      </c>
      <c r="D9" s="50">
        <v>13798950.92</v>
      </c>
      <c r="E9" s="51">
        <v>10622640.42</v>
      </c>
      <c r="F9" s="50">
        <v>14200441.92</v>
      </c>
      <c r="G9" s="51">
        <v>11804182.189999999</v>
      </c>
      <c r="H9" s="51">
        <v>18170618.449999999</v>
      </c>
      <c r="I9" s="51">
        <v>18784235.780000001</v>
      </c>
      <c r="J9" s="51">
        <v>14411570.49</v>
      </c>
      <c r="K9" s="51">
        <v>14961530.609999999</v>
      </c>
      <c r="L9" s="51">
        <v>26867266.34</v>
      </c>
      <c r="M9" s="27">
        <f t="shared" si="0"/>
        <v>165522165.45000002</v>
      </c>
      <c r="N9" s="33"/>
    </row>
    <row r="10" spans="1:26" x14ac:dyDescent="0.25">
      <c r="A10" s="24" t="s">
        <v>4</v>
      </c>
      <c r="B10" s="40">
        <v>366000</v>
      </c>
      <c r="C10" s="46">
        <v>384000</v>
      </c>
      <c r="D10" s="50">
        <v>354000</v>
      </c>
      <c r="E10" s="51">
        <v>366000</v>
      </c>
      <c r="F10" s="50">
        <v>442000</v>
      </c>
      <c r="G10" s="51">
        <v>626702.80000000005</v>
      </c>
      <c r="H10" s="51">
        <v>3595650</v>
      </c>
      <c r="I10" s="51">
        <v>522000</v>
      </c>
      <c r="J10" s="51">
        <v>568000</v>
      </c>
      <c r="K10" s="51">
        <v>606164.53</v>
      </c>
      <c r="L10" s="51">
        <v>646435.53</v>
      </c>
      <c r="M10" s="27">
        <f t="shared" si="0"/>
        <v>8476952.8599999994</v>
      </c>
      <c r="N10" s="33"/>
    </row>
    <row r="11" spans="1:26" x14ac:dyDescent="0.25">
      <c r="A11" s="24" t="s">
        <v>40</v>
      </c>
      <c r="B11" s="40">
        <v>0</v>
      </c>
      <c r="C11" s="46">
        <v>0</v>
      </c>
      <c r="D11" s="50">
        <v>0</v>
      </c>
      <c r="E11" s="51">
        <v>64500</v>
      </c>
      <c r="F11" s="50">
        <v>0</v>
      </c>
      <c r="G11" s="51">
        <v>210000</v>
      </c>
      <c r="H11" s="51">
        <v>450000</v>
      </c>
      <c r="I11" s="51">
        <v>450000</v>
      </c>
      <c r="J11" s="51">
        <v>0</v>
      </c>
      <c r="K11" s="51">
        <v>240000</v>
      </c>
      <c r="L11" s="51">
        <v>0</v>
      </c>
      <c r="M11" s="27">
        <f t="shared" si="0"/>
        <v>1414500</v>
      </c>
    </row>
    <row r="12" spans="1:26" x14ac:dyDescent="0.25">
      <c r="A12" s="24" t="s">
        <v>5</v>
      </c>
      <c r="B12" s="40">
        <v>0</v>
      </c>
      <c r="C12" s="46">
        <v>0</v>
      </c>
      <c r="D12" s="50">
        <v>0</v>
      </c>
      <c r="E12" s="50">
        <v>0</v>
      </c>
      <c r="F12" s="50">
        <v>0</v>
      </c>
      <c r="G12" s="50">
        <v>0</v>
      </c>
      <c r="H12" s="50">
        <v>0</v>
      </c>
      <c r="I12" s="50">
        <v>0</v>
      </c>
      <c r="J12" s="51">
        <v>0</v>
      </c>
      <c r="K12" s="51">
        <v>0</v>
      </c>
      <c r="L12" s="51">
        <v>0</v>
      </c>
      <c r="M12" s="27">
        <f t="shared" si="0"/>
        <v>0</v>
      </c>
    </row>
    <row r="13" spans="1:26" x14ac:dyDescent="0.25">
      <c r="A13" s="24" t="s">
        <v>6</v>
      </c>
      <c r="B13" s="40">
        <v>1690952.19</v>
      </c>
      <c r="C13" s="46">
        <v>1619330.7</v>
      </c>
      <c r="D13" s="50">
        <v>1946071.27</v>
      </c>
      <c r="E13" s="51">
        <v>1606452.41</v>
      </c>
      <c r="F13" s="50">
        <v>1518795.22</v>
      </c>
      <c r="G13" s="51">
        <v>1692466.56</v>
      </c>
      <c r="H13" s="51">
        <v>2054249.46</v>
      </c>
      <c r="I13" s="51">
        <v>2834272.55</v>
      </c>
      <c r="J13" s="51">
        <v>2051970.56</v>
      </c>
      <c r="K13" s="51">
        <v>2144847.12</v>
      </c>
      <c r="L13" s="51">
        <v>2047671.02</v>
      </c>
      <c r="M13" s="27">
        <f t="shared" si="0"/>
        <v>21207079.059999999</v>
      </c>
    </row>
    <row r="14" spans="1:26" s="22" customFormat="1" x14ac:dyDescent="0.25">
      <c r="A14" s="3" t="s">
        <v>7</v>
      </c>
      <c r="B14" s="39">
        <v>1165103.69</v>
      </c>
      <c r="C14" s="47">
        <v>578135.84</v>
      </c>
      <c r="D14" s="49">
        <v>1741338.66</v>
      </c>
      <c r="E14" s="49">
        <v>1581425.64</v>
      </c>
      <c r="F14" s="49">
        <v>1927486.86</v>
      </c>
      <c r="G14" s="47">
        <v>1672697.59</v>
      </c>
      <c r="H14" s="47">
        <v>2990263.73</v>
      </c>
      <c r="I14" s="47">
        <v>3957361.87</v>
      </c>
      <c r="J14" s="47">
        <v>2179310.4500000002</v>
      </c>
      <c r="K14" s="47">
        <v>4062356.13</v>
      </c>
      <c r="L14" s="47">
        <v>2986444.35</v>
      </c>
      <c r="M14" s="27">
        <f t="shared" si="0"/>
        <v>24841924.809999999</v>
      </c>
    </row>
    <row r="15" spans="1:26" x14ac:dyDescent="0.25">
      <c r="A15" s="24" t="s">
        <v>8</v>
      </c>
      <c r="B15" s="40">
        <v>791795.19</v>
      </c>
      <c r="C15" s="46">
        <v>720289.84</v>
      </c>
      <c r="D15" s="48">
        <v>689401</v>
      </c>
      <c r="E15" s="48">
        <v>690870.58</v>
      </c>
      <c r="F15" s="50">
        <v>718179.66</v>
      </c>
      <c r="G15" s="46">
        <v>878901.34</v>
      </c>
      <c r="H15" s="46">
        <v>787149.41</v>
      </c>
      <c r="I15" s="46">
        <v>904445.89</v>
      </c>
      <c r="J15" s="46">
        <v>816667.06</v>
      </c>
      <c r="K15" s="48">
        <v>875059.39</v>
      </c>
      <c r="L15" s="48">
        <v>824298.54</v>
      </c>
      <c r="M15" s="27">
        <f t="shared" si="0"/>
        <v>8697057.9000000004</v>
      </c>
    </row>
    <row r="16" spans="1:26" x14ac:dyDescent="0.25">
      <c r="A16" s="24" t="s">
        <v>9</v>
      </c>
      <c r="B16" s="45">
        <v>0</v>
      </c>
      <c r="C16" s="46">
        <v>0</v>
      </c>
      <c r="D16" s="48">
        <v>26856.799999999999</v>
      </c>
      <c r="E16" s="48">
        <v>0</v>
      </c>
      <c r="F16" s="50">
        <v>52345.85</v>
      </c>
      <c r="G16" s="46">
        <v>-22960.44</v>
      </c>
      <c r="H16" s="46">
        <v>85048.12</v>
      </c>
      <c r="I16" s="46">
        <v>715460.43</v>
      </c>
      <c r="J16" s="46">
        <v>476485.13</v>
      </c>
      <c r="K16" s="48">
        <v>778543.6</v>
      </c>
      <c r="L16" s="48">
        <v>349680</v>
      </c>
      <c r="M16" s="27">
        <f t="shared" si="0"/>
        <v>2461459.4900000002</v>
      </c>
    </row>
    <row r="17" spans="1:14" x14ac:dyDescent="0.25">
      <c r="A17" s="24" t="s">
        <v>10</v>
      </c>
      <c r="B17" s="45">
        <v>0</v>
      </c>
      <c r="C17" s="46">
        <v>0</v>
      </c>
      <c r="D17" s="48">
        <v>119550</v>
      </c>
      <c r="E17" s="48">
        <v>232850</v>
      </c>
      <c r="F17" s="50">
        <v>0</v>
      </c>
      <c r="G17" s="46">
        <v>181050</v>
      </c>
      <c r="H17" s="46">
        <v>582850</v>
      </c>
      <c r="I17" s="46">
        <v>610300</v>
      </c>
      <c r="J17" s="46">
        <v>180400</v>
      </c>
      <c r="K17" s="48">
        <v>184500</v>
      </c>
      <c r="L17" s="48">
        <v>339600</v>
      </c>
      <c r="M17" s="27">
        <f t="shared" si="0"/>
        <v>2431100</v>
      </c>
    </row>
    <row r="18" spans="1:14" x14ac:dyDescent="0.25">
      <c r="A18" s="24" t="s">
        <v>11</v>
      </c>
      <c r="B18" s="45">
        <v>0</v>
      </c>
      <c r="C18" s="46">
        <v>0</v>
      </c>
      <c r="D18" s="48">
        <v>0</v>
      </c>
      <c r="E18" s="48">
        <v>56800</v>
      </c>
      <c r="F18" s="50">
        <v>17956</v>
      </c>
      <c r="G18" s="46">
        <v>90800</v>
      </c>
      <c r="H18" s="46">
        <v>23328.04</v>
      </c>
      <c r="I18" s="46">
        <v>15199</v>
      </c>
      <c r="J18" s="46">
        <v>0</v>
      </c>
      <c r="K18" s="48">
        <v>10147.44</v>
      </c>
      <c r="L18" s="48">
        <v>4960</v>
      </c>
      <c r="M18" s="27">
        <f t="shared" si="0"/>
        <v>219190.48</v>
      </c>
    </row>
    <row r="19" spans="1:14" x14ac:dyDescent="0.25">
      <c r="A19" s="24" t="s">
        <v>12</v>
      </c>
      <c r="B19" s="40">
        <v>299308.5</v>
      </c>
      <c r="C19" s="46">
        <v>-142154</v>
      </c>
      <c r="D19" s="48">
        <v>442603.08</v>
      </c>
      <c r="E19" s="48">
        <v>207792.01</v>
      </c>
      <c r="F19" s="50">
        <v>488166</v>
      </c>
      <c r="G19" s="46">
        <v>131806</v>
      </c>
      <c r="H19" s="46">
        <v>802468.29</v>
      </c>
      <c r="I19" s="46">
        <v>640000</v>
      </c>
      <c r="J19" s="46">
        <v>295251.3</v>
      </c>
      <c r="K19" s="48">
        <v>464045.29</v>
      </c>
      <c r="L19" s="48">
        <v>285077.40000000002</v>
      </c>
      <c r="M19" s="27">
        <f t="shared" si="0"/>
        <v>3914363.8699999996</v>
      </c>
    </row>
    <row r="20" spans="1:14" x14ac:dyDescent="0.25">
      <c r="A20" s="24" t="s">
        <v>13</v>
      </c>
      <c r="B20" s="45">
        <v>0</v>
      </c>
      <c r="C20" s="46">
        <v>0</v>
      </c>
      <c r="D20" s="48">
        <v>67743.34</v>
      </c>
      <c r="E20" s="48">
        <v>322411.68</v>
      </c>
      <c r="F20" s="50">
        <v>396950.43</v>
      </c>
      <c r="G20" s="46">
        <v>249956.59</v>
      </c>
      <c r="H20" s="46">
        <v>396950.42</v>
      </c>
      <c r="I20" s="46">
        <v>0</v>
      </c>
      <c r="J20" s="46">
        <v>0</v>
      </c>
      <c r="K20" s="48">
        <v>0</v>
      </c>
      <c r="L20" s="48">
        <v>248294.03</v>
      </c>
      <c r="M20" s="27">
        <f t="shared" si="0"/>
        <v>1682306.49</v>
      </c>
    </row>
    <row r="21" spans="1:14" ht="30" x14ac:dyDescent="0.25">
      <c r="A21" s="24" t="s">
        <v>14</v>
      </c>
      <c r="B21" s="45">
        <v>0</v>
      </c>
      <c r="C21" s="46">
        <v>0</v>
      </c>
      <c r="D21" s="48">
        <v>37184.44</v>
      </c>
      <c r="E21" s="48">
        <v>43151.37</v>
      </c>
      <c r="F21" s="50">
        <v>100216.43</v>
      </c>
      <c r="G21" s="48">
        <v>18880</v>
      </c>
      <c r="H21" s="48">
        <v>216650.22</v>
      </c>
      <c r="I21" s="48">
        <v>0</v>
      </c>
      <c r="J21" s="48">
        <v>118685.57</v>
      </c>
      <c r="K21" s="48">
        <v>140214.22</v>
      </c>
      <c r="L21" s="48">
        <v>28920</v>
      </c>
      <c r="M21" s="27">
        <f t="shared" si="0"/>
        <v>703902.25</v>
      </c>
    </row>
    <row r="22" spans="1:14" ht="30" x14ac:dyDescent="0.25">
      <c r="A22" s="24" t="s">
        <v>15</v>
      </c>
      <c r="B22" s="40">
        <v>74000</v>
      </c>
      <c r="C22" s="46">
        <v>0</v>
      </c>
      <c r="D22" s="48">
        <v>358000</v>
      </c>
      <c r="E22" s="48">
        <v>0</v>
      </c>
      <c r="F22" s="50">
        <v>148672.49</v>
      </c>
      <c r="G22" s="46">
        <v>67794</v>
      </c>
      <c r="H22" s="46">
        <v>66139.899999999994</v>
      </c>
      <c r="I22" s="46">
        <v>957981.08</v>
      </c>
      <c r="J22" s="46">
        <v>77990.05</v>
      </c>
      <c r="K22" s="48">
        <v>1469243.03</v>
      </c>
      <c r="L22" s="48">
        <v>681779</v>
      </c>
      <c r="M22" s="27">
        <f t="shared" si="0"/>
        <v>3901599.55</v>
      </c>
    </row>
    <row r="23" spans="1:14" x14ac:dyDescent="0.25">
      <c r="A23" s="24" t="s">
        <v>41</v>
      </c>
      <c r="B23" s="40">
        <v>0</v>
      </c>
      <c r="C23" s="46">
        <v>0</v>
      </c>
      <c r="D23" s="48">
        <v>0</v>
      </c>
      <c r="E23" s="48">
        <v>27550</v>
      </c>
      <c r="F23" s="50">
        <v>5000</v>
      </c>
      <c r="G23" s="46">
        <v>76470.100000000006</v>
      </c>
      <c r="H23" s="46">
        <v>29679.33</v>
      </c>
      <c r="I23" s="46">
        <v>113975.47</v>
      </c>
      <c r="J23" s="46">
        <v>213831.34</v>
      </c>
      <c r="K23" s="48">
        <v>140603.16</v>
      </c>
      <c r="L23" s="48">
        <v>223835.38</v>
      </c>
      <c r="M23" s="27">
        <f t="shared" si="0"/>
        <v>830944.78</v>
      </c>
    </row>
    <row r="24" spans="1:14" s="22" customFormat="1" x14ac:dyDescent="0.25">
      <c r="A24" s="3" t="s">
        <v>16</v>
      </c>
      <c r="B24" s="39">
        <f>SUM(B25:B33)</f>
        <v>0</v>
      </c>
      <c r="C24" s="47">
        <v>0</v>
      </c>
      <c r="D24" s="49">
        <v>864774.8</v>
      </c>
      <c r="E24" s="49">
        <v>754125</v>
      </c>
      <c r="F24" s="49">
        <v>1457203.53</v>
      </c>
      <c r="G24" s="47">
        <v>1272876.3999999999</v>
      </c>
      <c r="H24" s="47">
        <v>94448.99</v>
      </c>
      <c r="I24" s="47">
        <v>1798743.31</v>
      </c>
      <c r="J24" s="49">
        <v>640991.19999999995</v>
      </c>
      <c r="K24" s="49">
        <v>979416.43</v>
      </c>
      <c r="L24" s="49">
        <v>281942.59000000003</v>
      </c>
      <c r="M24" s="27">
        <f t="shared" si="0"/>
        <v>8144522.2500000009</v>
      </c>
    </row>
    <row r="25" spans="1:14" x14ac:dyDescent="0.25">
      <c r="A25" s="24" t="s">
        <v>17</v>
      </c>
      <c r="B25" s="40">
        <v>0</v>
      </c>
      <c r="C25" s="46">
        <v>0</v>
      </c>
      <c r="D25" s="48">
        <v>0</v>
      </c>
      <c r="E25" s="48">
        <v>16509.12</v>
      </c>
      <c r="F25" s="48">
        <v>19223.46</v>
      </c>
      <c r="G25" s="46">
        <v>55123.199999999997</v>
      </c>
      <c r="H25" s="46">
        <v>8310.64</v>
      </c>
      <c r="I25" s="48">
        <v>24915</v>
      </c>
      <c r="J25" s="48">
        <v>18880</v>
      </c>
      <c r="K25" s="46">
        <v>63417.1</v>
      </c>
      <c r="L25" s="46">
        <v>106717.9</v>
      </c>
      <c r="M25" s="27">
        <f t="shared" si="0"/>
        <v>313096.42</v>
      </c>
    </row>
    <row r="26" spans="1:14" x14ac:dyDescent="0.25">
      <c r="A26" s="24" t="s">
        <v>18</v>
      </c>
      <c r="B26" s="40">
        <v>0</v>
      </c>
      <c r="C26" s="46">
        <v>0</v>
      </c>
      <c r="D26" s="48">
        <v>71980</v>
      </c>
      <c r="E26" s="48">
        <v>0</v>
      </c>
      <c r="F26" s="48">
        <v>0</v>
      </c>
      <c r="G26" s="46">
        <v>0</v>
      </c>
      <c r="H26" s="46">
        <v>0</v>
      </c>
      <c r="I26" s="48">
        <v>600</v>
      </c>
      <c r="J26" s="48">
        <v>200600</v>
      </c>
      <c r="K26" s="46">
        <v>129328</v>
      </c>
      <c r="L26" s="46">
        <v>-70800</v>
      </c>
      <c r="M26" s="27">
        <f t="shared" si="0"/>
        <v>331708</v>
      </c>
    </row>
    <row r="27" spans="1:14" x14ac:dyDescent="0.25">
      <c r="A27" s="24" t="s">
        <v>19</v>
      </c>
      <c r="B27" s="40">
        <v>0</v>
      </c>
      <c r="C27" s="46">
        <v>0</v>
      </c>
      <c r="D27" s="48">
        <v>0</v>
      </c>
      <c r="E27" s="48">
        <v>123745.42</v>
      </c>
      <c r="F27" s="48">
        <v>10227.200000000001</v>
      </c>
      <c r="G27" s="46">
        <v>0</v>
      </c>
      <c r="H27" s="46">
        <v>3599.45</v>
      </c>
      <c r="I27" s="48">
        <v>10350</v>
      </c>
      <c r="J27" s="48">
        <v>345000</v>
      </c>
      <c r="K27" s="46">
        <v>415799.66</v>
      </c>
      <c r="L27" s="46">
        <v>11454.28</v>
      </c>
      <c r="M27" s="27">
        <f t="shared" si="0"/>
        <v>920176.01</v>
      </c>
    </row>
    <row r="28" spans="1:14" x14ac:dyDescent="0.25">
      <c r="A28" s="24" t="s">
        <v>20</v>
      </c>
      <c r="B28" s="40">
        <v>0</v>
      </c>
      <c r="C28" s="46">
        <v>0</v>
      </c>
      <c r="D28" s="48">
        <v>0</v>
      </c>
      <c r="E28" s="48">
        <v>0</v>
      </c>
      <c r="F28" s="48">
        <v>0</v>
      </c>
      <c r="G28" s="46">
        <v>0</v>
      </c>
      <c r="H28" s="46">
        <v>0</v>
      </c>
      <c r="I28" s="48">
        <v>0</v>
      </c>
      <c r="J28" s="48">
        <v>0</v>
      </c>
      <c r="K28" s="46">
        <v>0</v>
      </c>
      <c r="L28" s="46">
        <v>0</v>
      </c>
      <c r="M28" s="27">
        <f t="shared" si="0"/>
        <v>0</v>
      </c>
    </row>
    <row r="29" spans="1:14" x14ac:dyDescent="0.25">
      <c r="A29" s="24" t="s">
        <v>21</v>
      </c>
      <c r="B29" s="40">
        <v>0</v>
      </c>
      <c r="C29" s="46">
        <v>0</v>
      </c>
      <c r="D29" s="48">
        <v>60652</v>
      </c>
      <c r="E29" s="48">
        <v>71367.25</v>
      </c>
      <c r="F29" s="48">
        <v>63</v>
      </c>
      <c r="G29" s="46">
        <v>128903.2</v>
      </c>
      <c r="H29" s="46">
        <v>5672</v>
      </c>
      <c r="I29" s="48">
        <v>127201.74</v>
      </c>
      <c r="J29" s="48">
        <v>0</v>
      </c>
      <c r="K29" s="46">
        <v>1413.32</v>
      </c>
      <c r="L29" s="46">
        <v>12272</v>
      </c>
      <c r="M29" s="27">
        <f t="shared" si="0"/>
        <v>407544.51</v>
      </c>
    </row>
    <row r="30" spans="1:14" ht="16.5" customHeight="1" x14ac:dyDescent="0.25">
      <c r="A30" s="24" t="s">
        <v>22</v>
      </c>
      <c r="B30" s="40">
        <v>0</v>
      </c>
      <c r="C30" s="46">
        <v>0</v>
      </c>
      <c r="D30" s="48">
        <v>0</v>
      </c>
      <c r="E30" s="48">
        <v>0</v>
      </c>
      <c r="F30" s="48">
        <v>878.36</v>
      </c>
      <c r="G30" s="48">
        <v>0</v>
      </c>
      <c r="H30" s="46">
        <v>2156.19</v>
      </c>
      <c r="I30" s="48">
        <v>72503.990000000005</v>
      </c>
      <c r="J30" s="48">
        <v>76511.199999999997</v>
      </c>
      <c r="K30" s="46">
        <v>54065.75</v>
      </c>
      <c r="L30" s="46">
        <v>60.76</v>
      </c>
      <c r="M30" s="27">
        <f t="shared" si="0"/>
        <v>206176.25</v>
      </c>
    </row>
    <row r="31" spans="1:14" ht="14.25" customHeight="1" x14ac:dyDescent="0.25">
      <c r="A31" s="24" t="s">
        <v>23</v>
      </c>
      <c r="B31" s="40">
        <v>0</v>
      </c>
      <c r="C31" s="46">
        <v>0</v>
      </c>
      <c r="D31" s="48">
        <v>0</v>
      </c>
      <c r="E31" s="48">
        <v>304300</v>
      </c>
      <c r="F31" s="48">
        <v>829733.07</v>
      </c>
      <c r="G31" s="46">
        <v>960000</v>
      </c>
      <c r="H31" s="46">
        <v>24009</v>
      </c>
      <c r="I31" s="48">
        <v>1106266.3500000001</v>
      </c>
      <c r="J31" s="48">
        <v>0</v>
      </c>
      <c r="K31" s="46">
        <v>34606.589999999997</v>
      </c>
      <c r="L31" s="46">
        <v>17361.61</v>
      </c>
      <c r="M31" s="27">
        <f t="shared" si="0"/>
        <v>3276276.6199999996</v>
      </c>
      <c r="N31" s="21"/>
    </row>
    <row r="32" spans="1:14" ht="30" x14ac:dyDescent="0.25">
      <c r="A32" s="24" t="s">
        <v>42</v>
      </c>
      <c r="B32" s="40">
        <v>0</v>
      </c>
      <c r="C32" s="46">
        <v>0</v>
      </c>
      <c r="D32" s="48">
        <v>0</v>
      </c>
      <c r="E32" s="48">
        <v>0</v>
      </c>
      <c r="F32" s="48">
        <v>0</v>
      </c>
      <c r="G32" s="48">
        <v>0</v>
      </c>
      <c r="H32" s="48">
        <v>0</v>
      </c>
      <c r="I32" s="48">
        <v>0</v>
      </c>
      <c r="J32" s="48">
        <v>0</v>
      </c>
      <c r="K32" s="46">
        <v>0</v>
      </c>
      <c r="L32" s="46">
        <v>0</v>
      </c>
      <c r="M32" s="27">
        <f t="shared" si="0"/>
        <v>0</v>
      </c>
    </row>
    <row r="33" spans="1:25" x14ac:dyDescent="0.25">
      <c r="A33" s="24" t="s">
        <v>24</v>
      </c>
      <c r="B33" s="40">
        <v>0</v>
      </c>
      <c r="C33" s="40">
        <v>0</v>
      </c>
      <c r="D33" s="48">
        <v>732142.8</v>
      </c>
      <c r="E33" s="48">
        <v>238203.21</v>
      </c>
      <c r="F33" s="48">
        <v>597078.43999999994</v>
      </c>
      <c r="G33" s="46">
        <v>128850</v>
      </c>
      <c r="H33" s="46">
        <v>50701.71</v>
      </c>
      <c r="I33" s="48">
        <v>456906.23</v>
      </c>
      <c r="J33" s="48">
        <v>0</v>
      </c>
      <c r="K33" s="46">
        <v>280786.01</v>
      </c>
      <c r="L33" s="46">
        <v>204876.04</v>
      </c>
      <c r="M33" s="27">
        <f t="shared" si="0"/>
        <v>2689544.4399999995</v>
      </c>
    </row>
    <row r="34" spans="1:25" s="22" customFormat="1" x14ac:dyDescent="0.25">
      <c r="A34" s="3" t="s">
        <v>25</v>
      </c>
      <c r="B34" s="39">
        <v>0</v>
      </c>
      <c r="C34" s="47">
        <v>0</v>
      </c>
      <c r="D34" s="49">
        <v>0</v>
      </c>
      <c r="E34" s="47">
        <v>75000</v>
      </c>
      <c r="F34" s="49">
        <v>0</v>
      </c>
      <c r="G34" s="49">
        <v>0</v>
      </c>
      <c r="H34" s="49">
        <v>0</v>
      </c>
      <c r="I34" s="47">
        <v>50000</v>
      </c>
      <c r="J34" s="47">
        <v>70000</v>
      </c>
      <c r="K34" s="47">
        <v>35000</v>
      </c>
      <c r="L34" s="47">
        <v>110000</v>
      </c>
      <c r="M34" s="27">
        <f t="shared" si="0"/>
        <v>340000</v>
      </c>
    </row>
    <row r="35" spans="1:25" x14ac:dyDescent="0.25">
      <c r="A35" s="24" t="s">
        <v>26</v>
      </c>
      <c r="B35" s="40">
        <v>0</v>
      </c>
      <c r="C35" s="40">
        <v>0</v>
      </c>
      <c r="D35" s="45">
        <v>0</v>
      </c>
      <c r="E35" s="46">
        <v>75000</v>
      </c>
      <c r="F35" s="48">
        <v>0</v>
      </c>
      <c r="G35" s="48">
        <v>0</v>
      </c>
      <c r="H35" s="48">
        <v>0</v>
      </c>
      <c r="I35" s="46">
        <v>50000</v>
      </c>
      <c r="J35" s="46">
        <v>70000</v>
      </c>
      <c r="K35" s="46">
        <v>35000</v>
      </c>
      <c r="L35" s="46">
        <v>110000</v>
      </c>
      <c r="M35" s="27">
        <f t="shared" si="0"/>
        <v>340000</v>
      </c>
    </row>
    <row r="36" spans="1:25" ht="13.5" customHeight="1" x14ac:dyDescent="0.25">
      <c r="A36" s="24" t="s">
        <v>43</v>
      </c>
      <c r="B36" s="40">
        <v>0</v>
      </c>
      <c r="C36" s="46">
        <v>0</v>
      </c>
      <c r="D36" s="48">
        <v>0</v>
      </c>
      <c r="E36" s="48">
        <v>0</v>
      </c>
      <c r="F36" s="48">
        <v>0</v>
      </c>
      <c r="G36" s="48">
        <v>0</v>
      </c>
      <c r="H36" s="48">
        <v>0</v>
      </c>
      <c r="I36" s="48">
        <v>0</v>
      </c>
      <c r="J36" s="46">
        <v>0</v>
      </c>
      <c r="K36" s="46">
        <v>0</v>
      </c>
      <c r="L36" s="46">
        <v>0</v>
      </c>
      <c r="M36" s="27">
        <f t="shared" si="0"/>
        <v>0</v>
      </c>
    </row>
    <row r="37" spans="1:25" ht="10.5" customHeight="1" x14ac:dyDescent="0.25">
      <c r="A37" s="24" t="s">
        <v>44</v>
      </c>
      <c r="B37" s="40">
        <v>0</v>
      </c>
      <c r="C37" s="40">
        <v>0</v>
      </c>
      <c r="D37" s="45">
        <v>0</v>
      </c>
      <c r="E37" s="45">
        <v>0</v>
      </c>
      <c r="F37" s="48">
        <v>0</v>
      </c>
      <c r="G37" s="48">
        <v>0</v>
      </c>
      <c r="H37" s="48">
        <v>0</v>
      </c>
      <c r="I37" s="48">
        <v>0</v>
      </c>
      <c r="J37" s="48"/>
      <c r="K37" s="48">
        <v>0</v>
      </c>
      <c r="L37" s="48">
        <v>0</v>
      </c>
      <c r="M37" s="27">
        <f t="shared" si="0"/>
        <v>0</v>
      </c>
    </row>
    <row r="38" spans="1:25" ht="30" x14ac:dyDescent="0.25">
      <c r="A38" s="24" t="s">
        <v>45</v>
      </c>
      <c r="B38" s="40">
        <v>0</v>
      </c>
      <c r="C38" s="46">
        <v>0</v>
      </c>
      <c r="D38" s="48">
        <v>0</v>
      </c>
      <c r="E38" s="48">
        <v>0</v>
      </c>
      <c r="F38" s="48">
        <v>0</v>
      </c>
      <c r="G38" s="48">
        <v>0</v>
      </c>
      <c r="H38" s="48">
        <v>0</v>
      </c>
      <c r="I38" s="48">
        <v>0</v>
      </c>
      <c r="J38" s="48">
        <v>0</v>
      </c>
      <c r="K38" s="48">
        <v>0</v>
      </c>
      <c r="L38" s="48">
        <v>0</v>
      </c>
      <c r="M38" s="27">
        <f t="shared" si="0"/>
        <v>0</v>
      </c>
    </row>
    <row r="39" spans="1:25" ht="30" x14ac:dyDescent="0.25">
      <c r="A39" s="24" t="s">
        <v>46</v>
      </c>
      <c r="B39" s="40">
        <v>0</v>
      </c>
      <c r="C39" s="40">
        <v>0</v>
      </c>
      <c r="D39" s="45">
        <v>0</v>
      </c>
      <c r="E39" s="45">
        <v>0</v>
      </c>
      <c r="F39" s="48">
        <v>0</v>
      </c>
      <c r="G39" s="48">
        <v>0</v>
      </c>
      <c r="H39" s="48">
        <v>0</v>
      </c>
      <c r="I39" s="48">
        <v>0</v>
      </c>
      <c r="J39" s="48">
        <v>0</v>
      </c>
      <c r="K39" s="48">
        <v>0</v>
      </c>
      <c r="L39" s="48">
        <v>0</v>
      </c>
      <c r="M39" s="27">
        <f t="shared" si="0"/>
        <v>0</v>
      </c>
    </row>
    <row r="40" spans="1:25" x14ac:dyDescent="0.25">
      <c r="A40" s="24" t="s">
        <v>27</v>
      </c>
      <c r="B40" s="40">
        <v>0</v>
      </c>
      <c r="C40" s="46">
        <v>0</v>
      </c>
      <c r="D40" s="48">
        <v>0</v>
      </c>
      <c r="E40" s="48">
        <v>0</v>
      </c>
      <c r="F40" s="48">
        <v>0</v>
      </c>
      <c r="G40" s="48">
        <v>0</v>
      </c>
      <c r="H40" s="48">
        <v>0</v>
      </c>
      <c r="I40" s="48">
        <v>0</v>
      </c>
      <c r="J40" s="48">
        <v>0</v>
      </c>
      <c r="K40" s="48">
        <v>0</v>
      </c>
      <c r="L40" s="48">
        <v>0</v>
      </c>
      <c r="M40" s="27">
        <f t="shared" si="0"/>
        <v>0</v>
      </c>
    </row>
    <row r="41" spans="1:25" ht="30" x14ac:dyDescent="0.25">
      <c r="A41" s="24" t="s">
        <v>47</v>
      </c>
      <c r="B41" s="45">
        <v>0</v>
      </c>
      <c r="C41" s="45">
        <v>0</v>
      </c>
      <c r="D41" s="45">
        <v>0</v>
      </c>
      <c r="E41" s="45">
        <v>0</v>
      </c>
      <c r="F41" s="48">
        <v>0</v>
      </c>
      <c r="G41" s="48">
        <v>0</v>
      </c>
      <c r="H41" s="48">
        <v>0</v>
      </c>
      <c r="I41" s="48">
        <v>0</v>
      </c>
      <c r="J41" s="48">
        <v>0</v>
      </c>
      <c r="K41" s="48">
        <v>0</v>
      </c>
      <c r="L41" s="48">
        <v>0</v>
      </c>
      <c r="M41" s="27">
        <f t="shared" si="0"/>
        <v>0</v>
      </c>
    </row>
    <row r="42" spans="1:25" x14ac:dyDescent="0.25">
      <c r="A42" s="24"/>
      <c r="B42" s="26"/>
      <c r="C42" s="26"/>
      <c r="D42" s="26"/>
      <c r="E42" s="26"/>
      <c r="F42" s="46"/>
      <c r="G42" s="46"/>
      <c r="H42" s="46"/>
      <c r="I42" s="46"/>
      <c r="J42" s="46"/>
      <c r="K42" s="46"/>
      <c r="L42" s="46"/>
      <c r="M42" s="27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</row>
    <row r="43" spans="1:25" x14ac:dyDescent="0.25">
      <c r="F43" s="46"/>
      <c r="G43" s="46"/>
      <c r="H43" s="46"/>
      <c r="I43" s="46"/>
      <c r="J43" s="46"/>
      <c r="K43" s="46"/>
      <c r="L43" s="46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</row>
    <row r="44" spans="1:25" x14ac:dyDescent="0.25">
      <c r="A44" s="57" t="s">
        <v>97</v>
      </c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</row>
    <row r="45" spans="1:25" x14ac:dyDescent="0.25">
      <c r="A45" s="57" t="s">
        <v>98</v>
      </c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</row>
    <row r="46" spans="1:25" x14ac:dyDescent="0.25">
      <c r="A46" s="57" t="s">
        <v>106</v>
      </c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</row>
    <row r="47" spans="1:25" s="22" customFormat="1" x14ac:dyDescent="0.25">
      <c r="A47" s="57" t="s">
        <v>93</v>
      </c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</row>
    <row r="48" spans="1:25" ht="15.75" x14ac:dyDescent="0.25">
      <c r="A48" s="56" t="s">
        <v>103</v>
      </c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</row>
    <row r="49" spans="1:13" x14ac:dyDescent="0.25">
      <c r="A49" s="30" t="s">
        <v>105</v>
      </c>
      <c r="B49" s="41">
        <v>0</v>
      </c>
      <c r="C49" s="46">
        <v>0</v>
      </c>
      <c r="D49" s="48">
        <v>0</v>
      </c>
      <c r="E49" s="48">
        <v>0</v>
      </c>
      <c r="F49" s="48">
        <v>0</v>
      </c>
      <c r="G49" s="48">
        <v>0</v>
      </c>
      <c r="H49" s="48">
        <v>0</v>
      </c>
      <c r="I49" s="48">
        <v>0</v>
      </c>
      <c r="J49" s="48">
        <v>0</v>
      </c>
      <c r="K49" s="48">
        <v>0</v>
      </c>
      <c r="L49" s="48">
        <v>0</v>
      </c>
      <c r="M49" s="27">
        <f>+B49+C49+D49+E49+F49+G49+H49+I49+J49+K49+L49</f>
        <v>0</v>
      </c>
    </row>
    <row r="50" spans="1:13" x14ac:dyDescent="0.25">
      <c r="A50" s="24" t="s">
        <v>49</v>
      </c>
      <c r="B50" s="42">
        <v>0</v>
      </c>
      <c r="C50" s="46">
        <v>0</v>
      </c>
      <c r="D50" s="48">
        <v>0</v>
      </c>
      <c r="E50" s="48">
        <v>0</v>
      </c>
      <c r="F50" s="48">
        <v>0</v>
      </c>
      <c r="G50" s="48">
        <v>0</v>
      </c>
      <c r="H50" s="48">
        <v>0</v>
      </c>
      <c r="I50" s="48">
        <v>0</v>
      </c>
      <c r="J50" s="48">
        <v>0</v>
      </c>
      <c r="K50" s="48">
        <v>0</v>
      </c>
      <c r="L50" s="48">
        <v>0</v>
      </c>
      <c r="M50" s="27">
        <f t="shared" ref="M50:M78" si="1">+B50+C50+D50+E50+F50+G50+H50+I50+J50+K50+L50</f>
        <v>0</v>
      </c>
    </row>
    <row r="51" spans="1:13" ht="30" x14ac:dyDescent="0.25">
      <c r="A51" s="24" t="s">
        <v>50</v>
      </c>
      <c r="B51" s="42">
        <v>0</v>
      </c>
      <c r="C51" s="46">
        <v>0</v>
      </c>
      <c r="D51" s="48">
        <v>0</v>
      </c>
      <c r="E51" s="48">
        <v>0</v>
      </c>
      <c r="F51" s="48">
        <v>0</v>
      </c>
      <c r="G51" s="48">
        <v>0</v>
      </c>
      <c r="H51" s="48">
        <v>0</v>
      </c>
      <c r="I51" s="48">
        <v>0</v>
      </c>
      <c r="J51" s="48">
        <v>0</v>
      </c>
      <c r="K51" s="48">
        <v>0</v>
      </c>
      <c r="L51" s="48">
        <v>0</v>
      </c>
      <c r="M51" s="27">
        <f t="shared" si="1"/>
        <v>0</v>
      </c>
    </row>
    <row r="52" spans="1:13" ht="12.75" customHeight="1" x14ac:dyDescent="0.25">
      <c r="A52" s="24" t="s">
        <v>51</v>
      </c>
      <c r="B52" s="42">
        <v>0</v>
      </c>
      <c r="C52" s="46">
        <v>0</v>
      </c>
      <c r="D52" s="48">
        <v>0</v>
      </c>
      <c r="E52" s="48">
        <v>0</v>
      </c>
      <c r="F52" s="48">
        <v>0</v>
      </c>
      <c r="G52" s="48">
        <v>0</v>
      </c>
      <c r="H52" s="48">
        <v>0</v>
      </c>
      <c r="I52" s="48">
        <v>0</v>
      </c>
      <c r="J52" s="48">
        <v>0</v>
      </c>
      <c r="K52" s="48">
        <v>0</v>
      </c>
      <c r="L52" s="48">
        <v>0</v>
      </c>
      <c r="M52" s="27">
        <f t="shared" si="1"/>
        <v>0</v>
      </c>
    </row>
    <row r="53" spans="1:13" ht="30" x14ac:dyDescent="0.25">
      <c r="A53" s="24" t="s">
        <v>52</v>
      </c>
      <c r="B53" s="42">
        <v>0</v>
      </c>
      <c r="C53" s="46">
        <v>0</v>
      </c>
      <c r="D53" s="48">
        <v>0</v>
      </c>
      <c r="E53" s="48">
        <v>0</v>
      </c>
      <c r="F53" s="48">
        <v>0</v>
      </c>
      <c r="G53" s="48">
        <v>0</v>
      </c>
      <c r="H53" s="48">
        <v>0</v>
      </c>
      <c r="I53" s="48">
        <v>0</v>
      </c>
      <c r="J53" s="48">
        <v>0</v>
      </c>
      <c r="K53" s="48">
        <v>0</v>
      </c>
      <c r="L53" s="48">
        <v>0</v>
      </c>
      <c r="M53" s="27">
        <f t="shared" si="1"/>
        <v>0</v>
      </c>
    </row>
    <row r="54" spans="1:13" ht="30" x14ac:dyDescent="0.25">
      <c r="A54" s="24" t="s">
        <v>53</v>
      </c>
      <c r="B54" s="42">
        <v>0</v>
      </c>
      <c r="C54" s="46">
        <v>0</v>
      </c>
      <c r="D54" s="48">
        <v>0</v>
      </c>
      <c r="E54" s="48">
        <v>0</v>
      </c>
      <c r="F54" s="48">
        <v>0</v>
      </c>
      <c r="G54" s="48">
        <v>0</v>
      </c>
      <c r="H54" s="48">
        <v>0</v>
      </c>
      <c r="I54" s="48">
        <v>0</v>
      </c>
      <c r="J54" s="48">
        <v>0</v>
      </c>
      <c r="K54" s="48">
        <v>0</v>
      </c>
      <c r="L54" s="48">
        <v>0</v>
      </c>
      <c r="M54" s="27">
        <f t="shared" si="1"/>
        <v>0</v>
      </c>
    </row>
    <row r="55" spans="1:13" x14ac:dyDescent="0.25">
      <c r="A55" s="24" t="s">
        <v>54</v>
      </c>
      <c r="B55" s="42">
        <v>0</v>
      </c>
      <c r="C55" s="46">
        <v>0</v>
      </c>
      <c r="D55" s="48">
        <v>0</v>
      </c>
      <c r="E55" s="48">
        <v>0</v>
      </c>
      <c r="F55" s="48">
        <v>0</v>
      </c>
      <c r="G55" s="48">
        <v>0</v>
      </c>
      <c r="H55" s="48">
        <v>0</v>
      </c>
      <c r="I55" s="48">
        <v>0</v>
      </c>
      <c r="J55" s="48">
        <v>0</v>
      </c>
      <c r="K55" s="48">
        <v>0</v>
      </c>
      <c r="L55" s="48">
        <v>0</v>
      </c>
      <c r="M55" s="27">
        <f t="shared" si="1"/>
        <v>0</v>
      </c>
    </row>
    <row r="56" spans="1:13" ht="14.25" customHeight="1" x14ac:dyDescent="0.25">
      <c r="A56" s="24" t="s">
        <v>55</v>
      </c>
      <c r="B56" s="42">
        <v>0</v>
      </c>
      <c r="C56" s="46">
        <v>0</v>
      </c>
      <c r="D56" s="48">
        <v>0</v>
      </c>
      <c r="E56" s="48">
        <v>0</v>
      </c>
      <c r="F56" s="48">
        <v>0</v>
      </c>
      <c r="G56" s="48">
        <v>0</v>
      </c>
      <c r="H56" s="48">
        <v>0</v>
      </c>
      <c r="I56" s="48">
        <v>0</v>
      </c>
      <c r="J56" s="48">
        <v>0</v>
      </c>
      <c r="K56" s="48">
        <v>0</v>
      </c>
      <c r="L56" s="48">
        <v>0</v>
      </c>
      <c r="M56" s="27">
        <f t="shared" si="1"/>
        <v>0</v>
      </c>
    </row>
    <row r="57" spans="1:13" x14ac:dyDescent="0.25">
      <c r="A57" s="3" t="s">
        <v>28</v>
      </c>
      <c r="B57" s="42">
        <v>0</v>
      </c>
      <c r="C57" s="47">
        <v>0</v>
      </c>
      <c r="D57" s="49">
        <v>88256.5</v>
      </c>
      <c r="E57" s="46">
        <v>0</v>
      </c>
      <c r="F57" s="46">
        <v>0</v>
      </c>
      <c r="G57" s="47">
        <v>29519.5</v>
      </c>
      <c r="H57" s="47">
        <v>47999.99</v>
      </c>
      <c r="I57" s="47">
        <v>0</v>
      </c>
      <c r="J57" s="47">
        <v>570000.01</v>
      </c>
      <c r="K57" s="47">
        <v>1145903.8999999999</v>
      </c>
      <c r="L57" s="47">
        <v>3335086.13</v>
      </c>
      <c r="M57" s="27">
        <f t="shared" si="1"/>
        <v>5216766.0299999993</v>
      </c>
    </row>
    <row r="58" spans="1:13" x14ac:dyDescent="0.25">
      <c r="A58" s="24" t="s">
        <v>29</v>
      </c>
      <c r="B58" s="42">
        <v>0</v>
      </c>
      <c r="C58" s="46">
        <v>0</v>
      </c>
      <c r="D58" s="48">
        <v>88256.5</v>
      </c>
      <c r="E58" s="46">
        <v>0</v>
      </c>
      <c r="F58" s="46">
        <v>0</v>
      </c>
      <c r="G58" s="46">
        <v>21525</v>
      </c>
      <c r="H58" s="46">
        <v>47999.99</v>
      </c>
      <c r="I58" s="46">
        <v>0</v>
      </c>
      <c r="J58" s="46">
        <v>0</v>
      </c>
      <c r="K58" s="46">
        <v>1145903.8999999999</v>
      </c>
      <c r="L58" s="46">
        <v>3140628.03</v>
      </c>
      <c r="M58" s="27">
        <f t="shared" si="1"/>
        <v>4444313.42</v>
      </c>
    </row>
    <row r="59" spans="1:13" ht="15" customHeight="1" x14ac:dyDescent="0.25">
      <c r="A59" s="24" t="s">
        <v>30</v>
      </c>
      <c r="B59" s="42">
        <v>0</v>
      </c>
      <c r="C59" s="46">
        <v>0</v>
      </c>
      <c r="D59" s="48">
        <v>0</v>
      </c>
      <c r="E59" s="46">
        <v>0</v>
      </c>
      <c r="F59" s="46">
        <v>0</v>
      </c>
      <c r="G59" s="46">
        <v>7994.5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27">
        <f t="shared" si="1"/>
        <v>7994.5</v>
      </c>
    </row>
    <row r="60" spans="1:13" x14ac:dyDescent="0.25">
      <c r="A60" s="24" t="s">
        <v>31</v>
      </c>
      <c r="B60" s="42">
        <v>0</v>
      </c>
      <c r="C60" s="46">
        <v>0</v>
      </c>
      <c r="D60" s="48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181720</v>
      </c>
      <c r="M60" s="27">
        <f t="shared" si="1"/>
        <v>181720</v>
      </c>
    </row>
    <row r="61" spans="1:13" ht="30" x14ac:dyDescent="0.25">
      <c r="A61" s="24" t="s">
        <v>32</v>
      </c>
      <c r="B61" s="42">
        <v>0</v>
      </c>
      <c r="C61" s="46">
        <v>0</v>
      </c>
      <c r="D61" s="48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27">
        <f t="shared" si="1"/>
        <v>0</v>
      </c>
    </row>
    <row r="62" spans="1:13" ht="13.5" customHeight="1" x14ac:dyDescent="0.25">
      <c r="A62" s="24" t="s">
        <v>33</v>
      </c>
      <c r="B62" s="42">
        <v>0</v>
      </c>
      <c r="C62" s="46">
        <v>0</v>
      </c>
      <c r="D62" s="48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570000.01</v>
      </c>
      <c r="K62" s="46">
        <v>0</v>
      </c>
      <c r="L62" s="46">
        <v>12738.1</v>
      </c>
      <c r="M62" s="27">
        <f t="shared" si="1"/>
        <v>582738.11</v>
      </c>
    </row>
    <row r="63" spans="1:13" x14ac:dyDescent="0.25">
      <c r="A63" s="24" t="s">
        <v>56</v>
      </c>
      <c r="B63" s="42">
        <v>0</v>
      </c>
      <c r="C63" s="46">
        <v>0</v>
      </c>
      <c r="D63" s="48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27">
        <f t="shared" si="1"/>
        <v>0</v>
      </c>
    </row>
    <row r="64" spans="1:13" x14ac:dyDescent="0.25">
      <c r="A64" s="24" t="s">
        <v>57</v>
      </c>
      <c r="B64" s="42">
        <v>0</v>
      </c>
      <c r="C64" s="46">
        <v>0</v>
      </c>
      <c r="D64" s="48">
        <v>0</v>
      </c>
      <c r="E64" s="48">
        <v>0</v>
      </c>
      <c r="F64" s="48">
        <v>0</v>
      </c>
      <c r="G64" s="48">
        <v>0</v>
      </c>
      <c r="H64" s="48">
        <v>0</v>
      </c>
      <c r="I64" s="48">
        <v>0</v>
      </c>
      <c r="J64" s="46">
        <v>0</v>
      </c>
      <c r="K64" s="46">
        <v>0</v>
      </c>
      <c r="L64" s="46">
        <v>0</v>
      </c>
      <c r="M64" s="27">
        <f t="shared" si="1"/>
        <v>0</v>
      </c>
    </row>
    <row r="65" spans="1:14" ht="17.25" customHeight="1" x14ac:dyDescent="0.25">
      <c r="A65" s="24" t="s">
        <v>34</v>
      </c>
      <c r="B65" s="42">
        <v>0</v>
      </c>
      <c r="C65" s="46">
        <v>0</v>
      </c>
      <c r="D65" s="48">
        <v>0</v>
      </c>
      <c r="E65" s="48">
        <v>0</v>
      </c>
      <c r="F65" s="48">
        <v>0</v>
      </c>
      <c r="G65" s="48">
        <v>0</v>
      </c>
      <c r="H65" s="48">
        <v>0</v>
      </c>
      <c r="I65" s="48">
        <v>0</v>
      </c>
      <c r="J65" s="46">
        <v>0</v>
      </c>
      <c r="K65" s="46">
        <v>0</v>
      </c>
      <c r="L65" s="46">
        <v>0</v>
      </c>
      <c r="M65" s="27">
        <f t="shared" si="1"/>
        <v>0</v>
      </c>
    </row>
    <row r="66" spans="1:14" ht="25.5" customHeight="1" x14ac:dyDescent="0.25">
      <c r="A66" s="24" t="s">
        <v>58</v>
      </c>
      <c r="B66" s="42">
        <v>0</v>
      </c>
      <c r="C66" s="46">
        <v>0</v>
      </c>
      <c r="D66" s="48">
        <v>0</v>
      </c>
      <c r="E66" s="48">
        <v>0</v>
      </c>
      <c r="F66" s="48">
        <v>0</v>
      </c>
      <c r="G66" s="48">
        <v>0</v>
      </c>
      <c r="H66" s="48">
        <v>0</v>
      </c>
      <c r="I66" s="48">
        <v>0</v>
      </c>
      <c r="J66" s="46">
        <v>0</v>
      </c>
      <c r="K66" s="46">
        <v>0</v>
      </c>
      <c r="L66" s="46">
        <v>0</v>
      </c>
      <c r="M66" s="27">
        <f t="shared" si="1"/>
        <v>0</v>
      </c>
    </row>
    <row r="67" spans="1:14" x14ac:dyDescent="0.25">
      <c r="A67" s="3" t="s">
        <v>59</v>
      </c>
      <c r="B67" s="42">
        <v>0</v>
      </c>
      <c r="C67" s="46">
        <v>0</v>
      </c>
      <c r="D67" s="48">
        <v>0</v>
      </c>
      <c r="E67" s="48">
        <v>0</v>
      </c>
      <c r="F67" s="48">
        <v>0</v>
      </c>
      <c r="G67" s="48">
        <v>0</v>
      </c>
      <c r="H67" s="48">
        <v>0</v>
      </c>
      <c r="I67" s="48">
        <v>0</v>
      </c>
      <c r="J67" s="46">
        <v>0</v>
      </c>
      <c r="K67" s="46">
        <v>0</v>
      </c>
      <c r="L67" s="46">
        <v>0</v>
      </c>
      <c r="M67" s="27">
        <f t="shared" si="1"/>
        <v>0</v>
      </c>
    </row>
    <row r="68" spans="1:14" x14ac:dyDescent="0.25">
      <c r="A68" s="24" t="s">
        <v>60</v>
      </c>
      <c r="B68" s="42">
        <v>0</v>
      </c>
      <c r="C68" s="46">
        <v>0</v>
      </c>
      <c r="D68" s="48">
        <v>0</v>
      </c>
      <c r="E68" s="48">
        <v>0</v>
      </c>
      <c r="F68" s="48">
        <v>0</v>
      </c>
      <c r="G68" s="48">
        <v>0</v>
      </c>
      <c r="H68" s="48">
        <v>0</v>
      </c>
      <c r="I68" s="48">
        <v>0</v>
      </c>
      <c r="J68" s="46">
        <v>0</v>
      </c>
      <c r="K68" s="46">
        <v>0</v>
      </c>
      <c r="L68" s="46">
        <v>0</v>
      </c>
      <c r="M68" s="27">
        <f t="shared" si="1"/>
        <v>0</v>
      </c>
    </row>
    <row r="69" spans="1:14" x14ac:dyDescent="0.25">
      <c r="A69" s="24" t="s">
        <v>61</v>
      </c>
      <c r="B69" s="42">
        <v>0</v>
      </c>
      <c r="C69" s="46">
        <v>0</v>
      </c>
      <c r="D69" s="48">
        <v>0</v>
      </c>
      <c r="E69" s="48">
        <v>0</v>
      </c>
      <c r="F69" s="48">
        <v>0</v>
      </c>
      <c r="G69" s="48">
        <v>0</v>
      </c>
      <c r="H69" s="48">
        <v>0</v>
      </c>
      <c r="I69" s="48">
        <v>0</v>
      </c>
      <c r="J69" s="46">
        <v>0</v>
      </c>
      <c r="K69" s="46">
        <v>0</v>
      </c>
      <c r="L69" s="46">
        <v>0</v>
      </c>
      <c r="M69" s="27">
        <f t="shared" si="1"/>
        <v>0</v>
      </c>
    </row>
    <row r="70" spans="1:14" x14ac:dyDescent="0.25">
      <c r="A70" s="24" t="s">
        <v>62</v>
      </c>
      <c r="B70" s="42">
        <v>0</v>
      </c>
      <c r="C70" s="46">
        <v>0</v>
      </c>
      <c r="D70" s="48">
        <v>0</v>
      </c>
      <c r="E70" s="48">
        <v>0</v>
      </c>
      <c r="F70" s="48">
        <v>0</v>
      </c>
      <c r="G70" s="48">
        <v>0</v>
      </c>
      <c r="H70" s="48">
        <v>0</v>
      </c>
      <c r="I70" s="48">
        <v>0</v>
      </c>
      <c r="J70" s="46">
        <v>0</v>
      </c>
      <c r="K70" s="46">
        <v>0</v>
      </c>
      <c r="L70" s="46">
        <v>0</v>
      </c>
      <c r="M70" s="27">
        <f t="shared" si="1"/>
        <v>0</v>
      </c>
    </row>
    <row r="71" spans="1:14" ht="30" x14ac:dyDescent="0.25">
      <c r="A71" s="24" t="s">
        <v>63</v>
      </c>
      <c r="B71" s="42">
        <v>0</v>
      </c>
      <c r="C71" s="46">
        <v>0</v>
      </c>
      <c r="D71" s="48">
        <v>0</v>
      </c>
      <c r="E71" s="48">
        <v>0</v>
      </c>
      <c r="F71" s="48">
        <v>0</v>
      </c>
      <c r="G71" s="48">
        <v>0</v>
      </c>
      <c r="H71" s="48">
        <v>0</v>
      </c>
      <c r="I71" s="48">
        <v>0</v>
      </c>
      <c r="J71" s="46">
        <v>0</v>
      </c>
      <c r="K71" s="46">
        <v>0</v>
      </c>
      <c r="L71" s="46">
        <v>0</v>
      </c>
      <c r="M71" s="27">
        <f t="shared" si="1"/>
        <v>0</v>
      </c>
    </row>
    <row r="72" spans="1:14" ht="23.25" customHeight="1" x14ac:dyDescent="0.25">
      <c r="A72" s="3" t="s">
        <v>64</v>
      </c>
      <c r="B72" s="42">
        <v>0</v>
      </c>
      <c r="C72" s="46">
        <v>0</v>
      </c>
      <c r="D72" s="48">
        <v>0</v>
      </c>
      <c r="E72" s="48">
        <v>0</v>
      </c>
      <c r="F72" s="48">
        <v>0</v>
      </c>
      <c r="G72" s="48">
        <v>0</v>
      </c>
      <c r="H72" s="48">
        <v>0</v>
      </c>
      <c r="I72" s="48">
        <v>0</v>
      </c>
      <c r="J72" s="46">
        <v>0</v>
      </c>
      <c r="K72" s="46">
        <v>0</v>
      </c>
      <c r="L72" s="46">
        <v>0</v>
      </c>
      <c r="M72" s="27">
        <f t="shared" si="1"/>
        <v>0</v>
      </c>
    </row>
    <row r="73" spans="1:14" ht="12.75" customHeight="1" x14ac:dyDescent="0.25">
      <c r="A73" s="24" t="s">
        <v>65</v>
      </c>
      <c r="B73" s="42">
        <v>0</v>
      </c>
      <c r="C73" s="46">
        <v>0</v>
      </c>
      <c r="D73" s="48">
        <v>0</v>
      </c>
      <c r="E73" s="48">
        <v>0</v>
      </c>
      <c r="F73" s="48">
        <v>0</v>
      </c>
      <c r="G73" s="48">
        <v>0</v>
      </c>
      <c r="H73" s="48">
        <v>0</v>
      </c>
      <c r="I73" s="48">
        <v>0</v>
      </c>
      <c r="J73" s="46">
        <v>0</v>
      </c>
      <c r="K73" s="46">
        <v>0</v>
      </c>
      <c r="L73" s="46">
        <v>0</v>
      </c>
      <c r="M73" s="27">
        <f t="shared" si="1"/>
        <v>0</v>
      </c>
    </row>
    <row r="74" spans="1:14" ht="30" x14ac:dyDescent="0.25">
      <c r="A74" s="24" t="s">
        <v>66</v>
      </c>
      <c r="B74" s="42">
        <v>0</v>
      </c>
      <c r="C74" s="46">
        <v>0</v>
      </c>
      <c r="D74" s="48">
        <v>0</v>
      </c>
      <c r="E74" s="48">
        <v>0</v>
      </c>
      <c r="F74" s="48">
        <v>0</v>
      </c>
      <c r="G74" s="48">
        <v>0</v>
      </c>
      <c r="H74" s="48">
        <v>0</v>
      </c>
      <c r="I74" s="48">
        <v>0</v>
      </c>
      <c r="J74" s="48">
        <v>0</v>
      </c>
      <c r="K74" s="48">
        <v>0</v>
      </c>
      <c r="L74" s="48">
        <v>0</v>
      </c>
      <c r="M74" s="27">
        <f t="shared" si="1"/>
        <v>0</v>
      </c>
    </row>
    <row r="75" spans="1:14" x14ac:dyDescent="0.25">
      <c r="A75" s="3" t="s">
        <v>67</v>
      </c>
      <c r="B75" s="42">
        <v>0</v>
      </c>
      <c r="C75" s="46">
        <v>0</v>
      </c>
      <c r="D75" s="48">
        <v>0</v>
      </c>
      <c r="E75" s="48">
        <v>0</v>
      </c>
      <c r="F75" s="48">
        <v>0</v>
      </c>
      <c r="G75" s="48">
        <v>0</v>
      </c>
      <c r="H75" s="48">
        <v>0</v>
      </c>
      <c r="I75" s="48">
        <v>0</v>
      </c>
      <c r="J75" s="48">
        <v>0</v>
      </c>
      <c r="K75" s="48">
        <v>0</v>
      </c>
      <c r="L75" s="48">
        <v>0</v>
      </c>
      <c r="M75" s="27">
        <f t="shared" si="1"/>
        <v>0</v>
      </c>
    </row>
    <row r="76" spans="1:14" x14ac:dyDescent="0.25">
      <c r="A76" s="24" t="s">
        <v>68</v>
      </c>
      <c r="B76" s="42">
        <v>0</v>
      </c>
      <c r="C76" s="46">
        <v>0</v>
      </c>
      <c r="D76" s="48">
        <v>0</v>
      </c>
      <c r="E76" s="48">
        <v>0</v>
      </c>
      <c r="F76" s="48">
        <v>0</v>
      </c>
      <c r="G76" s="48">
        <v>0</v>
      </c>
      <c r="H76" s="48">
        <v>0</v>
      </c>
      <c r="I76" s="48">
        <v>0</v>
      </c>
      <c r="J76" s="48">
        <v>0</v>
      </c>
      <c r="K76" s="48">
        <v>0</v>
      </c>
      <c r="L76" s="48">
        <v>0</v>
      </c>
      <c r="M76" s="27">
        <f t="shared" si="1"/>
        <v>0</v>
      </c>
    </row>
    <row r="77" spans="1:14" x14ac:dyDescent="0.25">
      <c r="A77" s="24" t="s">
        <v>69</v>
      </c>
      <c r="B77" s="42">
        <v>0</v>
      </c>
      <c r="C77" s="46">
        <v>0</v>
      </c>
      <c r="D77" s="48">
        <v>0</v>
      </c>
      <c r="E77" s="48">
        <v>0</v>
      </c>
      <c r="F77" s="48">
        <v>0</v>
      </c>
      <c r="G77" s="48">
        <v>0</v>
      </c>
      <c r="H77" s="48">
        <v>0</v>
      </c>
      <c r="I77" s="48">
        <v>0</v>
      </c>
      <c r="J77" s="48">
        <v>0</v>
      </c>
      <c r="K77" s="48">
        <v>0</v>
      </c>
      <c r="L77" s="48">
        <v>0</v>
      </c>
      <c r="M77" s="27">
        <f t="shared" si="1"/>
        <v>0</v>
      </c>
    </row>
    <row r="78" spans="1:14" ht="30" x14ac:dyDescent="0.25">
      <c r="A78" s="24" t="s">
        <v>70</v>
      </c>
      <c r="B78" s="42">
        <v>0</v>
      </c>
      <c r="C78" s="46">
        <v>0</v>
      </c>
      <c r="D78" s="48">
        <v>0</v>
      </c>
      <c r="E78" s="48">
        <v>0</v>
      </c>
      <c r="F78" s="48">
        <v>0</v>
      </c>
      <c r="G78" s="48">
        <v>0</v>
      </c>
      <c r="H78" s="48">
        <v>0</v>
      </c>
      <c r="I78" s="48">
        <v>0</v>
      </c>
      <c r="J78" s="48">
        <v>0</v>
      </c>
      <c r="K78" s="48">
        <v>0</v>
      </c>
      <c r="L78" s="48">
        <v>0</v>
      </c>
      <c r="M78" s="27">
        <f t="shared" si="1"/>
        <v>0</v>
      </c>
      <c r="N78" s="22"/>
    </row>
    <row r="79" spans="1:14" x14ac:dyDescent="0.25">
      <c r="A79" s="24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7"/>
      <c r="N79" s="22"/>
    </row>
    <row r="80" spans="1:14" x14ac:dyDescent="0.25">
      <c r="A80" s="24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7"/>
      <c r="N80" s="22"/>
    </row>
    <row r="81" spans="1:14" x14ac:dyDescent="0.25">
      <c r="A81" s="24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7"/>
      <c r="N81" s="22"/>
    </row>
    <row r="82" spans="1:14" x14ac:dyDescent="0.25">
      <c r="A82" s="24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7"/>
      <c r="N82" s="22"/>
    </row>
    <row r="83" spans="1:14" x14ac:dyDescent="0.25">
      <c r="A83" s="24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7"/>
      <c r="N83" s="22"/>
    </row>
    <row r="84" spans="1:14" x14ac:dyDescent="0.25">
      <c r="N84" s="22"/>
    </row>
    <row r="85" spans="1:14" x14ac:dyDescent="0.25">
      <c r="A85" s="57" t="s">
        <v>97</v>
      </c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22"/>
    </row>
    <row r="86" spans="1:14" x14ac:dyDescent="0.25">
      <c r="A86" s="57" t="s">
        <v>98</v>
      </c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22"/>
    </row>
    <row r="87" spans="1:14" x14ac:dyDescent="0.25">
      <c r="A87" s="57" t="s">
        <v>106</v>
      </c>
      <c r="B87" s="57"/>
      <c r="C87" s="57"/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22"/>
    </row>
    <row r="88" spans="1:14" x14ac:dyDescent="0.25">
      <c r="A88" s="57" t="s">
        <v>93</v>
      </c>
      <c r="B88" s="57"/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22"/>
    </row>
    <row r="89" spans="1:14" x14ac:dyDescent="0.25">
      <c r="A89" s="58" t="s">
        <v>103</v>
      </c>
      <c r="B89" s="58"/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22"/>
    </row>
    <row r="90" spans="1:14" x14ac:dyDescent="0.25">
      <c r="A90" s="24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7"/>
      <c r="N90" s="22"/>
    </row>
    <row r="91" spans="1:14" x14ac:dyDescent="0.25">
      <c r="A91" s="10" t="s">
        <v>35</v>
      </c>
      <c r="B91" s="42">
        <v>0</v>
      </c>
      <c r="C91" s="42">
        <v>0</v>
      </c>
      <c r="D91" s="42">
        <v>0</v>
      </c>
      <c r="E91" s="42">
        <v>0</v>
      </c>
      <c r="F91" s="42">
        <v>0</v>
      </c>
      <c r="G91" s="42">
        <v>0</v>
      </c>
      <c r="H91" s="42">
        <v>0</v>
      </c>
      <c r="I91" s="42">
        <v>0</v>
      </c>
      <c r="J91" s="42">
        <v>0</v>
      </c>
      <c r="K91" s="42">
        <v>0</v>
      </c>
      <c r="L91" s="42">
        <v>0</v>
      </c>
      <c r="M91" s="27">
        <f>+B91+C91+D91+E91+F91+G91+H91+I91+J91+K91+L91</f>
        <v>0</v>
      </c>
    </row>
    <row r="92" spans="1:14" x14ac:dyDescent="0.25">
      <c r="A92" s="35"/>
      <c r="B92" s="42">
        <v>0</v>
      </c>
      <c r="C92" s="42">
        <v>0</v>
      </c>
      <c r="D92" s="42">
        <v>0</v>
      </c>
      <c r="E92" s="42">
        <v>0</v>
      </c>
      <c r="F92" s="42">
        <v>0</v>
      </c>
      <c r="G92" s="42">
        <v>0</v>
      </c>
      <c r="H92" s="42">
        <v>0</v>
      </c>
      <c r="I92" s="42">
        <v>0</v>
      </c>
      <c r="J92" s="42">
        <v>0</v>
      </c>
      <c r="K92" s="42">
        <v>0</v>
      </c>
      <c r="L92" s="42">
        <v>0</v>
      </c>
      <c r="M92" s="27">
        <f t="shared" ref="M92:M101" si="2">+B92+C92+D92+E92+F92+G92+H92+I92+J92+K92+L92</f>
        <v>0</v>
      </c>
    </row>
    <row r="93" spans="1:14" x14ac:dyDescent="0.25">
      <c r="A93" s="1" t="s">
        <v>71</v>
      </c>
      <c r="B93" s="42">
        <v>0</v>
      </c>
      <c r="C93" s="42">
        <v>0</v>
      </c>
      <c r="D93" s="42">
        <v>0</v>
      </c>
      <c r="E93" s="42">
        <v>0</v>
      </c>
      <c r="F93" s="42">
        <v>0</v>
      </c>
      <c r="G93" s="42">
        <v>0</v>
      </c>
      <c r="H93" s="42">
        <v>0</v>
      </c>
      <c r="I93" s="42">
        <v>0</v>
      </c>
      <c r="J93" s="42">
        <v>0</v>
      </c>
      <c r="K93" s="42">
        <v>0</v>
      </c>
      <c r="L93" s="42">
        <v>0</v>
      </c>
      <c r="M93" s="27">
        <f t="shared" si="2"/>
        <v>0</v>
      </c>
    </row>
    <row r="94" spans="1:14" ht="11.25" customHeight="1" x14ac:dyDescent="0.25">
      <c r="A94" s="3" t="s">
        <v>72</v>
      </c>
      <c r="B94" s="42">
        <v>0</v>
      </c>
      <c r="C94" s="42">
        <v>0</v>
      </c>
      <c r="D94" s="42"/>
      <c r="E94" s="42">
        <v>0</v>
      </c>
      <c r="F94" s="42">
        <v>0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  <c r="L94" s="42">
        <v>0</v>
      </c>
      <c r="M94" s="27">
        <f t="shared" si="2"/>
        <v>0</v>
      </c>
    </row>
    <row r="95" spans="1:14" ht="17.25" customHeight="1" x14ac:dyDescent="0.25">
      <c r="A95" s="24" t="s">
        <v>73</v>
      </c>
      <c r="B95" s="42">
        <v>0</v>
      </c>
      <c r="C95" s="42">
        <v>0</v>
      </c>
      <c r="D95" s="42">
        <v>0</v>
      </c>
      <c r="E95" s="42">
        <v>0</v>
      </c>
      <c r="F95" s="42">
        <v>0</v>
      </c>
      <c r="G95" s="42">
        <v>0</v>
      </c>
      <c r="H95" s="42">
        <v>0</v>
      </c>
      <c r="I95" s="42">
        <v>0</v>
      </c>
      <c r="J95" s="42">
        <v>0</v>
      </c>
      <c r="K95" s="42">
        <v>0</v>
      </c>
      <c r="L95" s="42">
        <v>0</v>
      </c>
      <c r="M95" s="27">
        <f t="shared" si="2"/>
        <v>0</v>
      </c>
    </row>
    <row r="96" spans="1:14" ht="24.75" customHeight="1" x14ac:dyDescent="0.25">
      <c r="A96" s="24" t="s">
        <v>74</v>
      </c>
      <c r="B96" s="42">
        <v>0</v>
      </c>
      <c r="C96" s="42">
        <v>0</v>
      </c>
      <c r="D96" s="42">
        <v>0</v>
      </c>
      <c r="E96" s="42">
        <v>0</v>
      </c>
      <c r="F96" s="42">
        <v>0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  <c r="L96" s="42">
        <v>0</v>
      </c>
      <c r="M96" s="27">
        <f t="shared" si="2"/>
        <v>0</v>
      </c>
      <c r="N96" s="33"/>
    </row>
    <row r="97" spans="1:15" x14ac:dyDescent="0.25">
      <c r="A97" s="3" t="s">
        <v>75</v>
      </c>
      <c r="B97" s="42">
        <v>0</v>
      </c>
      <c r="C97" s="42">
        <v>0</v>
      </c>
      <c r="D97" s="42">
        <v>0</v>
      </c>
      <c r="E97" s="42">
        <v>0</v>
      </c>
      <c r="F97" s="42">
        <v>0</v>
      </c>
      <c r="G97" s="42">
        <v>0</v>
      </c>
      <c r="H97" s="42">
        <v>0</v>
      </c>
      <c r="I97" s="42">
        <v>0</v>
      </c>
      <c r="J97" s="42">
        <v>0</v>
      </c>
      <c r="K97" s="42">
        <v>0</v>
      </c>
      <c r="L97" s="42">
        <v>0</v>
      </c>
      <c r="M97" s="27">
        <f t="shared" si="2"/>
        <v>0</v>
      </c>
    </row>
    <row r="98" spans="1:15" s="22" customFormat="1" x14ac:dyDescent="0.25">
      <c r="A98" s="24" t="s">
        <v>76</v>
      </c>
      <c r="B98" s="42">
        <v>0</v>
      </c>
      <c r="C98" s="42">
        <v>0</v>
      </c>
      <c r="D98" s="42">
        <v>0</v>
      </c>
      <c r="E98" s="42">
        <v>0</v>
      </c>
      <c r="F98" s="42">
        <v>0</v>
      </c>
      <c r="G98" s="42">
        <v>0</v>
      </c>
      <c r="H98" s="42">
        <v>0</v>
      </c>
      <c r="I98" s="42">
        <v>0</v>
      </c>
      <c r="J98" s="42">
        <v>0</v>
      </c>
      <c r="K98" s="42">
        <v>0</v>
      </c>
      <c r="L98" s="42">
        <v>0</v>
      </c>
      <c r="M98" s="27">
        <f t="shared" si="2"/>
        <v>0</v>
      </c>
      <c r="N98" s="23"/>
      <c r="O98" s="23"/>
    </row>
    <row r="99" spans="1:15" x14ac:dyDescent="0.25">
      <c r="A99" s="24" t="s">
        <v>77</v>
      </c>
      <c r="B99" s="42">
        <v>0</v>
      </c>
      <c r="C99" s="42">
        <v>0</v>
      </c>
      <c r="D99" s="42">
        <v>0</v>
      </c>
      <c r="E99" s="42">
        <v>0</v>
      </c>
      <c r="F99" s="42">
        <v>0</v>
      </c>
      <c r="G99" s="42">
        <v>0</v>
      </c>
      <c r="H99" s="42">
        <v>0</v>
      </c>
      <c r="I99" s="42">
        <v>0</v>
      </c>
      <c r="J99" s="42">
        <v>0</v>
      </c>
      <c r="K99" s="42">
        <v>0</v>
      </c>
      <c r="L99" s="42">
        <v>0</v>
      </c>
      <c r="M99" s="27">
        <f t="shared" si="2"/>
        <v>0</v>
      </c>
    </row>
    <row r="100" spans="1:15" x14ac:dyDescent="0.25">
      <c r="A100" s="3" t="s">
        <v>78</v>
      </c>
      <c r="B100" s="42">
        <v>0</v>
      </c>
      <c r="C100" s="42">
        <v>0</v>
      </c>
      <c r="D100" s="42">
        <v>0</v>
      </c>
      <c r="E100" s="42">
        <v>0</v>
      </c>
      <c r="F100" s="42">
        <v>0</v>
      </c>
      <c r="G100" s="42">
        <v>0</v>
      </c>
      <c r="H100" s="42">
        <v>0</v>
      </c>
      <c r="I100" s="42">
        <v>0</v>
      </c>
      <c r="J100" s="42">
        <v>0</v>
      </c>
      <c r="K100" s="42">
        <v>0</v>
      </c>
      <c r="L100" s="42">
        <v>0</v>
      </c>
      <c r="M100" s="27">
        <f t="shared" si="2"/>
        <v>0</v>
      </c>
    </row>
    <row r="101" spans="1:15" x14ac:dyDescent="0.25">
      <c r="A101" s="24" t="s">
        <v>79</v>
      </c>
      <c r="B101" s="42">
        <v>0</v>
      </c>
      <c r="C101" s="42">
        <v>0</v>
      </c>
      <c r="D101" s="42">
        <v>0</v>
      </c>
      <c r="E101" s="42">
        <v>0</v>
      </c>
      <c r="F101" s="42">
        <v>0</v>
      </c>
      <c r="G101" s="42">
        <v>0</v>
      </c>
      <c r="H101" s="42">
        <v>0</v>
      </c>
      <c r="I101" s="42">
        <v>0</v>
      </c>
      <c r="J101" s="42">
        <v>0</v>
      </c>
      <c r="K101" s="42">
        <v>0</v>
      </c>
      <c r="L101" s="42">
        <v>0</v>
      </c>
      <c r="M101" s="27">
        <f t="shared" si="2"/>
        <v>0</v>
      </c>
    </row>
    <row r="102" spans="1:15" x14ac:dyDescent="0.25">
      <c r="A102" s="10" t="s">
        <v>80</v>
      </c>
      <c r="B102" s="43">
        <f t="shared" ref="B102:L102" si="3">+B57+B49+B34+B24+B14+B8</f>
        <v>14400078.379999999</v>
      </c>
      <c r="C102" s="43">
        <f t="shared" si="3"/>
        <v>13304172.369999999</v>
      </c>
      <c r="D102" s="43">
        <f t="shared" si="3"/>
        <v>18793392.149999999</v>
      </c>
      <c r="E102" s="43">
        <f t="shared" si="3"/>
        <v>15070143.469999999</v>
      </c>
      <c r="F102" s="43">
        <f t="shared" si="3"/>
        <v>19545927.530000001</v>
      </c>
      <c r="G102" s="43">
        <f t="shared" si="3"/>
        <v>17308445.039999999</v>
      </c>
      <c r="H102" s="43">
        <f t="shared" si="3"/>
        <v>27403230.620000001</v>
      </c>
      <c r="I102" s="43">
        <f t="shared" si="3"/>
        <v>28396613.509999998</v>
      </c>
      <c r="J102" s="43">
        <f t="shared" si="3"/>
        <v>20491842.710000001</v>
      </c>
      <c r="K102" s="43">
        <f t="shared" si="3"/>
        <v>24175218.720000003</v>
      </c>
      <c r="L102" s="43">
        <f t="shared" si="3"/>
        <v>36274845.960000001</v>
      </c>
      <c r="M102" s="27">
        <f>+B102+C102+D102+E102+F102+G102+H102+I102+J102+K102+L102</f>
        <v>235163910.46000001</v>
      </c>
    </row>
    <row r="103" spans="1:15" x14ac:dyDescent="0.25">
      <c r="M103" s="27"/>
    </row>
    <row r="104" spans="1:15" x14ac:dyDescent="0.25">
      <c r="A104" s="36" t="s">
        <v>81</v>
      </c>
      <c r="B104" s="44">
        <f t="shared" ref="B104:L104" si="4">+B102</f>
        <v>14400078.379999999</v>
      </c>
      <c r="C104" s="44">
        <f t="shared" si="4"/>
        <v>13304172.369999999</v>
      </c>
      <c r="D104" s="44">
        <f t="shared" si="4"/>
        <v>18793392.149999999</v>
      </c>
      <c r="E104" s="44">
        <f t="shared" si="4"/>
        <v>15070143.469999999</v>
      </c>
      <c r="F104" s="44">
        <f t="shared" si="4"/>
        <v>19545927.530000001</v>
      </c>
      <c r="G104" s="44">
        <f t="shared" si="4"/>
        <v>17308445.039999999</v>
      </c>
      <c r="H104" s="44">
        <f t="shared" si="4"/>
        <v>27403230.620000001</v>
      </c>
      <c r="I104" s="44">
        <f t="shared" si="4"/>
        <v>28396613.509999998</v>
      </c>
      <c r="J104" s="44">
        <f t="shared" si="4"/>
        <v>20491842.710000001</v>
      </c>
      <c r="K104" s="44">
        <f t="shared" si="4"/>
        <v>24175218.720000003</v>
      </c>
      <c r="L104" s="44">
        <f t="shared" si="4"/>
        <v>36274845.960000001</v>
      </c>
      <c r="M104" s="29">
        <f>+B104+C104+D104+E104+F104+G104+H104+I104+J104+K104+L104</f>
        <v>235163910.46000001</v>
      </c>
    </row>
    <row r="105" spans="1:15" x14ac:dyDescent="0.25">
      <c r="A105" s="25" t="s">
        <v>92</v>
      </c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</row>
    <row r="106" spans="1:15" x14ac:dyDescent="0.25">
      <c r="A106" s="25" t="s">
        <v>90</v>
      </c>
    </row>
    <row r="107" spans="1:15" x14ac:dyDescent="0.25">
      <c r="A107" s="25" t="s">
        <v>91</v>
      </c>
    </row>
    <row r="117" spans="1:15" x14ac:dyDescent="0.25">
      <c r="A117" s="25" t="s">
        <v>101</v>
      </c>
      <c r="E117" s="25"/>
      <c r="G117" s="25"/>
      <c r="I117" s="25"/>
      <c r="K117" s="25"/>
      <c r="L117" s="25" t="s">
        <v>101</v>
      </c>
    </row>
    <row r="118" spans="1:15" ht="18.75" x14ac:dyDescent="0.3">
      <c r="A118" s="9" t="s">
        <v>104</v>
      </c>
      <c r="E118" s="25"/>
      <c r="G118" s="22"/>
      <c r="I118" s="22"/>
      <c r="K118" s="22"/>
      <c r="L118" s="9" t="s">
        <v>102</v>
      </c>
    </row>
    <row r="119" spans="1:15" ht="15.75" x14ac:dyDescent="0.25">
      <c r="A119" s="52" t="s">
        <v>99</v>
      </c>
      <c r="E119" s="25"/>
      <c r="G119" s="25"/>
      <c r="I119" s="25"/>
      <c r="K119" s="25"/>
      <c r="L119" s="52" t="s">
        <v>100</v>
      </c>
      <c r="N119" s="37"/>
      <c r="O119" s="22"/>
    </row>
  </sheetData>
  <mergeCells count="15">
    <mergeCell ref="A85:M85"/>
    <mergeCell ref="A86:M86"/>
    <mergeCell ref="A87:M87"/>
    <mergeCell ref="A88:M88"/>
    <mergeCell ref="A89:M89"/>
    <mergeCell ref="A44:M44"/>
    <mergeCell ref="A47:M47"/>
    <mergeCell ref="A48:M48"/>
    <mergeCell ref="A45:M45"/>
    <mergeCell ref="A46:M46"/>
    <mergeCell ref="A5:M5"/>
    <mergeCell ref="A1:M1"/>
    <mergeCell ref="A2:M2"/>
    <mergeCell ref="A3:M3"/>
    <mergeCell ref="A4:M4"/>
  </mergeCells>
  <pageMargins left="0.70866141732283505" right="0.70866141732283505" top="0.74803040244969399" bottom="0.74803040244969399" header="0.31496062992126" footer="0.31496062992126"/>
  <pageSetup paperSize="5" scale="70" fitToWidth="0" orientation="landscape" r:id="rId1"/>
  <rowBreaks count="2" manualBreakCount="2">
    <brk id="41" max="2" man="1"/>
    <brk id="81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Plantilla Presupuesto</vt:lpstr>
      <vt:lpstr>Plantilla Ejecución </vt:lpstr>
      <vt:lpstr>'Plantilla Ejecución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lucia cespedes</cp:lastModifiedBy>
  <cp:lastPrinted>2021-12-06T13:08:44Z</cp:lastPrinted>
  <dcterms:created xsi:type="dcterms:W3CDTF">2018-04-17T18:57:16Z</dcterms:created>
  <dcterms:modified xsi:type="dcterms:W3CDTF">2021-12-06T15:13:46Z</dcterms:modified>
</cp:coreProperties>
</file>