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.PROCONSUMIDOR\Desktop\Transparencia documentos viejos\2021\Movimiento financiero-Ingresos y gastos SIGEF\"/>
    </mc:Choice>
  </mc:AlternateContent>
  <xr:revisionPtr revIDLastSave="0" documentId="8_{0A61F1A0-9073-40A0-8793-A4BF84C21A4C}" xr6:coauthVersionLast="47" xr6:coauthVersionMax="47" xr10:uidLastSave="{00000000-0000-0000-0000-000000000000}"/>
  <bookViews>
    <workbookView xWindow="-120" yWindow="-120" windowWidth="24240" windowHeight="13140" xr2:uid="{46042E5F-C8F5-4256-8BA9-A19D5B8AB1F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F83" i="1" s="1"/>
  <c r="E82" i="1"/>
  <c r="E83" i="1" s="1"/>
  <c r="G54" i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F47" i="1"/>
  <c r="E47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</calcChain>
</file>

<file path=xl/sharedStrings.xml><?xml version="1.0" encoding="utf-8"?>
<sst xmlns="http://schemas.openxmlformats.org/spreadsheetml/2006/main" count="218" uniqueCount="128">
  <si>
    <t>MOVIMIENTO FINANCIERO</t>
  </si>
  <si>
    <t>DESDE EL 01/11/2021  HASTA EL 30/11/2021</t>
  </si>
  <si>
    <t>FECHA</t>
  </si>
  <si>
    <t>REC./LIB.</t>
  </si>
  <si>
    <t>DETALLES/BENEFICIARIO</t>
  </si>
  <si>
    <t>CONCEPTO</t>
  </si>
  <si>
    <t>DEBITO</t>
  </si>
  <si>
    <t>CREDITO</t>
  </si>
  <si>
    <t>BALANCE</t>
  </si>
  <si>
    <t>31/10/2021</t>
  </si>
  <si>
    <t>BALANCE INICIAL</t>
  </si>
  <si>
    <t>CENTRO CUESTA NACIONAL  SA</t>
  </si>
  <si>
    <t>COMPRA DE PROVISIONES ALIMENTICIAS PARA DIVERSAS ACTIVIDADS DEL CONSEJO DIRECTIVO</t>
  </si>
  <si>
    <t>EDITORA HOY, SA</t>
  </si>
  <si>
    <t>SERVICIO DE PUBLICIDAD/ S/ CAMPAÑA ALCOHOL ADULTERADO</t>
  </si>
  <si>
    <t>CETROXPERT STE, RSL</t>
  </si>
  <si>
    <t>COMPRA DE EQUIPOS TECNOLOGICOS (TABLETAS) PARA USO INSTITUCIONAL</t>
  </si>
  <si>
    <t xml:space="preserve">EDITORA DEL CARIBE C POR A </t>
  </si>
  <si>
    <t>PUBLICACIONES AHORA CXA</t>
  </si>
  <si>
    <t>SERVCIOS E ISNTALACIONES TECNICA</t>
  </si>
  <si>
    <t>COMPRA DE BATERIA PARA EL MANTENIMIENTO DEL  ASCENSOR DE ESTA INSTITUCION</t>
  </si>
  <si>
    <t>KRONGEL COMERCIAL SRL</t>
  </si>
  <si>
    <t>COMPRA DE (5) ESCRITORIOS PARA USO DE ESTA INSTITUCION</t>
  </si>
  <si>
    <t>SERVICIO DE PUBLICIDAD POR LICITACION PUBLICA NACIONAL EN LA ADQUISICION DE (3) VEHICULOS</t>
  </si>
  <si>
    <t xml:space="preserve">INVERTAPLATA S.A </t>
  </si>
  <si>
    <t xml:space="preserve">SERVICIO DE MONTAJE DE EVENTO GENERAL </t>
  </si>
  <si>
    <t>LUNARTIC, SRL</t>
  </si>
  <si>
    <t>COMPRA DE MOBILIARIOS DE OFICINA  PARA SER UTILIZADO EN ESTA INSTITUCION</t>
  </si>
  <si>
    <t xml:space="preserve">CALIGRAF SRL </t>
  </si>
  <si>
    <t>SERVICIO DE IMPRESIÓN  TALONARIO Y FORMULARIO PARA SER UTILIZADO EN ESTA INSTITUCION</t>
  </si>
  <si>
    <t>LA MAQUINA PEST CONTROL SRL</t>
  </si>
  <si>
    <t>SERVICIO DE FUMIGACION EN TODAS LAS AREAS COMUNES DE ESTA INSTITUCION</t>
  </si>
  <si>
    <t>OPTIC</t>
  </si>
  <si>
    <t>SERVICIO DE ALQUILER DE OF. EN EL PUNTO GOB MEGACENTRO MES DE OCTUBRE-2021</t>
  </si>
  <si>
    <t>SERVICIO DE ALQUILER DE OF. EN EL PUNTO GOB SAMBIL MES DE OCTUBRE-2021</t>
  </si>
  <si>
    <t>EDITORA EL NUEVO DIARIO, SRL</t>
  </si>
  <si>
    <t>PHOENIX CALIBRACION D.R. SRL</t>
  </si>
  <si>
    <t>SERVICIO DE CALIBRACION DE TERMOMETRO DEL DPT. INSPECCION Y VIGILANCIA DE ESTA INSTITUCION</t>
  </si>
  <si>
    <t>PERSONAL FIJO</t>
  </si>
  <si>
    <t>PAGO ADIC. RETROACTIVO PERS. FIJOS OCTUBRE-2021</t>
  </si>
  <si>
    <t>TESORERIA DE LA SEGURIDAD SOCIAL</t>
  </si>
  <si>
    <t>CONTRIBUCION AL SEGURO FAMILIAR DE SALUD</t>
  </si>
  <si>
    <t>CONTRIBUCION AL FONDO DE PENSION</t>
  </si>
  <si>
    <t>CONTRIBUCION AL RIESGO LABORAL</t>
  </si>
  <si>
    <t xml:space="preserve">CARLO ROMAN &amp; ASOCIADO, SRL </t>
  </si>
  <si>
    <t>SERVICIO ALQUILER LOCAL OF. DE SANTIAGO MES DE OCTUBRE-2021</t>
  </si>
  <si>
    <t>SERVICIO ALQUILER LOCAL OF. DE SANTIAGO DESDE ABRIL HASTA SEPTIEMBRE-2021</t>
  </si>
  <si>
    <t>15/11/2021</t>
  </si>
  <si>
    <t>OFFTEK SRL</t>
  </si>
  <si>
    <t>COMPRA DE EQUIPOS TECNOLOGICOS (COMPUTADORAS Y LAPTOP ) PARA USO INSTITUCIONAL</t>
  </si>
  <si>
    <t>PERSONAL FIJOS</t>
  </si>
  <si>
    <t>PAGO HORAS EXTRA. SEPTIEMBRE-2021</t>
  </si>
  <si>
    <t>PERSONAL CONTRATADO</t>
  </si>
  <si>
    <t>PAGO CONT. REL. DEP. NOVIEMBRE-2021</t>
  </si>
  <si>
    <t>PERSONAL VIGILANCIA</t>
  </si>
  <si>
    <t>PAGO PERSONAL VIGILANCIA NOVIEMBRE-2021</t>
  </si>
  <si>
    <t>PROCONSUMIDOR</t>
  </si>
  <si>
    <t>TRANSFERENCIA PARA CUBRIR SUELDOS Y SEGURIDAD SOCIAL MES NOVIEMBRE-2021</t>
  </si>
  <si>
    <t>16/11/2021</t>
  </si>
  <si>
    <t>CAMPUSANO &amp; ASOCIADO SRL</t>
  </si>
  <si>
    <t>SERVICIO DE AUDITORIA EXTERNA A LOS ESTADOS FINANCIERO DEL AÑO 2018 AL 2020 DE ESTA INSTITUCION</t>
  </si>
  <si>
    <t>VIATICOS DENT. PAIS COMP. JULIO, AGOSTO Y SEPTIEMBRE-2021</t>
  </si>
  <si>
    <t>17/11/2021</t>
  </si>
  <si>
    <t>TRANSFERENCIA ADICIONAL PARA PAGO PRESTACIONES LABORABLES FIJOS -2021</t>
  </si>
  <si>
    <t>17/09/2021</t>
  </si>
  <si>
    <t>PAGO PERSONAL FIJOS NOVIEMBRE-2021</t>
  </si>
  <si>
    <t>18/11/2021</t>
  </si>
  <si>
    <t>REINTEGRO Y DEVOLUCION DE CK  NO. 17452</t>
  </si>
  <si>
    <t>ASESORES NACIONALES DE COMPUTADORA</t>
  </si>
  <si>
    <t>COMPRA DE PRODUCTOS ELECTRICOS (LAMPARA Y OTROS MATERIALES) PARA USO DE ESTA INSTITUCION</t>
  </si>
  <si>
    <t>19/11/2021</t>
  </si>
  <si>
    <t xml:space="preserve">EDESUR DOMINICANA S.A </t>
  </si>
  <si>
    <t>SERVICIO ENERGIA ELECTRICA CEDE CENTRAL Y OF. BARAHONA, SAN CRISTOBAL MES OCTUBRE-2021</t>
  </si>
  <si>
    <t>PRODUCCIONES VIDEO</t>
  </si>
  <si>
    <t>SERVICIO DE PUBLICIDAD S/ NOTICIAS NACIONALES</t>
  </si>
  <si>
    <t>TOTAL</t>
  </si>
  <si>
    <t xml:space="preserve">EMPLEADO FIJOS </t>
  </si>
  <si>
    <t>PAGO SUELDO TRAMITE PENSION NOVIEMBRE -2021</t>
  </si>
  <si>
    <t>PAGO ADICIONAL CONT. REL. DEP. OCTUBRE-2021</t>
  </si>
  <si>
    <t>22/11/2021</t>
  </si>
  <si>
    <t>SOLUCIONES MECANICAS SM, SRL</t>
  </si>
  <si>
    <t>COMPRA DE TALADRO ROTOMARTILLO Y PULIDORA PARA USO INSTITUCIONAL</t>
  </si>
  <si>
    <t>REFRIGERACION Y SERVICIO INDUST. SRL</t>
  </si>
  <si>
    <t>COMPRA DE MATERIALES PARA EL MANTENIMIENTO DE AIRES ACONDICIONADO DE ESTA INSTITUCION</t>
  </si>
  <si>
    <t>TRANSFERENCIA PARA CUBRIR GASTOS CORRIENTES MES NOVIEMBRE-2021</t>
  </si>
  <si>
    <t>23/11/2021</t>
  </si>
  <si>
    <t>CAASD</t>
  </si>
  <si>
    <t>SERVICIO DE AGUA POTABLE SEDE CENTRAL  MES DE NOVIEMBRE-2021</t>
  </si>
  <si>
    <t>AYUNTAMIENTO DEL DISTRITO NACIONAL</t>
  </si>
  <si>
    <t>SERVICIO DE RECOGIDA DE BASURA DE LA OFICINA CENTRAL MES NOVIEMBRE-2021</t>
  </si>
  <si>
    <t xml:space="preserve">EDEESTE </t>
  </si>
  <si>
    <t>SERVICIO ENERGIA ELECTRICA OF. HATO MAYOR MES DE OCTUBRE-2021</t>
  </si>
  <si>
    <t>COMPU-OFFICE DOMINICANA SRL</t>
  </si>
  <si>
    <t>COMPRA DE CAMARA CON MICROFONO PARA EL DPT. DE CONCILIACION DE ESTA INSTITUCION</t>
  </si>
  <si>
    <t>24/11/2021</t>
  </si>
  <si>
    <t>COMPAÑÍA DOMINICANA DE TELEFONOS</t>
  </si>
  <si>
    <t>SERVICIO TELEFONICOS E INTERNET DE ESTA INSTITUCION MES DE NOVIEMBRE-2021</t>
  </si>
  <si>
    <t>25/11/2021</t>
  </si>
  <si>
    <t>JARDIN NURIS FLOR SRL</t>
  </si>
  <si>
    <t>COMPRA CORONA DE FLORES ENVIADA A FAMILIARES RELACIONADO A ESTA INSTITUCION</t>
  </si>
  <si>
    <t>26/11/2021</t>
  </si>
  <si>
    <t xml:space="preserve">EDENORTE DOMINICANA S.A </t>
  </si>
  <si>
    <t>SERVICIO ENERGIA ELECTRICA OF. SANTIAGO, SFM Y LA VEGA MES DE NOVIEMBRE-2021</t>
  </si>
  <si>
    <t>SERVICIO ALQUILER LOCAL OF. DE SANTIAGO MES DE NOVIEMBRE-2021</t>
  </si>
  <si>
    <t>CEDOTECIE. SRL</t>
  </si>
  <si>
    <t>COMPRA DE TRES BALANZA PARA EL LABORATORIO DE ESTA INSTITUCION</t>
  </si>
  <si>
    <t>ADECONUC</t>
  </si>
  <si>
    <t>APORTE ECONOMICO DE BIENES Y SERVICIOS MES DE ENERO Y FEBRERO-2021</t>
  </si>
  <si>
    <t>ALEX MERBIN BRAZOBAN TAPIA</t>
  </si>
  <si>
    <t>SERVICIO DE MANTENIMIENTO DE  PLANTA ELECTRICA DE ESTA INSTITUCION MES MAYO Y JUNIO-2021</t>
  </si>
  <si>
    <t>30/11/2021</t>
  </si>
  <si>
    <t>BITACORA POLITICAL CONSULTING SRL</t>
  </si>
  <si>
    <t>SERVICIO DE CAPACITACION A EMPLEADOS DE ESTA INSTITUCION</t>
  </si>
  <si>
    <t>GADOSING SRL</t>
  </si>
  <si>
    <t>SERVICIO DE IMPRESIÓN DE TARJETAS DE INVITACION</t>
  </si>
  <si>
    <t>SERVICIO ENERGIA ELECTRICA OF. HATO MAYOR MES DE SEPTIEMBRE-2021</t>
  </si>
  <si>
    <t>COBALTO CONSULTING SRL</t>
  </si>
  <si>
    <t>SERVIVIO ACTUALIZACION Y MANTENIMIENTO DE APLICACIÓN DE MOVIL PROCOAPP</t>
  </si>
  <si>
    <t>CADENA DE NOTICIAS-TELEVISION</t>
  </si>
  <si>
    <t>TRANSFERENCIA CUENTA OPERATIVA PARA ANTICIPO FINANCIERO</t>
  </si>
  <si>
    <t>SUB TOTAL</t>
  </si>
  <si>
    <t>TOTAL GENERAL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</si>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</sst>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[$-1540A]mm/dd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vertical="center"/>
    </xf>
    <xf numFmtId="0" fontId="5" fillId="4" borderId="0" xfId="0" applyFont="1" applyFill="1"/>
    <xf numFmtId="0" fontId="0" fillId="4" borderId="0" xfId="0" applyFill="1"/>
    <xf numFmtId="4" fontId="0" fillId="4" borderId="0" xfId="0" applyNumberFormat="1" applyFill="1"/>
    <xf numFmtId="4" fontId="6" fillId="4" borderId="0" xfId="0" applyNumberFormat="1" applyFont="1" applyFill="1" applyAlignment="1">
      <alignment wrapText="1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1" applyFont="1"/>
    <xf numFmtId="43" fontId="7" fillId="0" borderId="0" xfId="1" applyFont="1" applyFill="1"/>
    <xf numFmtId="43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3" borderId="0" xfId="0" applyFont="1" applyFill="1"/>
    <xf numFmtId="43" fontId="9" fillId="3" borderId="0" xfId="1" applyFont="1" applyFill="1"/>
    <xf numFmtId="43" fontId="9" fillId="3" borderId="0" xfId="0" applyNumberFormat="1" applyFont="1" applyFill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Fill="1"/>
    <xf numFmtId="43" fontId="0" fillId="0" borderId="0" xfId="0" applyNumberFormat="1"/>
    <xf numFmtId="43" fontId="0" fillId="0" borderId="0" xfId="1" applyFont="1"/>
    <xf numFmtId="0" fontId="7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/>
    <xf numFmtId="43" fontId="8" fillId="2" borderId="0" xfId="0" applyNumberFormat="1" applyFont="1" applyFill="1"/>
    <xf numFmtId="43" fontId="9" fillId="2" borderId="0" xfId="1" applyFont="1" applyFill="1"/>
    <xf numFmtId="164" fontId="10" fillId="0" borderId="0" xfId="0" applyNumberFormat="1" applyFont="1"/>
    <xf numFmtId="4" fontId="0" fillId="0" borderId="0" xfId="0" applyNumberFormat="1"/>
    <xf numFmtId="43" fontId="8" fillId="0" borderId="0" xfId="0" applyNumberFormat="1" applyFont="1"/>
    <xf numFmtId="43" fontId="8" fillId="0" borderId="0" xfId="1" applyFont="1" applyFill="1" applyBorder="1"/>
    <xf numFmtId="0" fontId="8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210864</xdr:colOff>
      <xdr:row>0</xdr:row>
      <xdr:rowOff>19050</xdr:rowOff>
    </xdr:from>
    <xdr:ext cx="1370286" cy="419100"/>
    <xdr:pic>
      <xdr:nvPicPr>
        <xdr:cNvPr id="2" name="Picture 1">
          <a:extLst>
            <a:ext uri="{FF2B5EF4-FFF2-40B4-BE49-F238E27FC236}">
              <a16:creationId xmlns:a16="http://schemas.microsoft.com/office/drawing/2014/main" id="{E6F718ED-602F-4F09-A011-F65A7E91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864" y="19050"/>
          <a:ext cx="1370286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625475</xdr:colOff>
      <xdr:row>0</xdr:row>
      <xdr:rowOff>0</xdr:rowOff>
    </xdr:from>
    <xdr:ext cx="1312299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CDE5AE02-DE64-4829-8CE0-8B89ACDB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6800" y="0"/>
          <a:ext cx="1312299" cy="422071"/>
        </a:xfrm>
        <a:prstGeom prst="rect">
          <a:avLst/>
        </a:prstGeom>
        <a:noFill/>
      </xdr:spPr>
    </xdr:pic>
    <xdr:clientData/>
  </xdr:oneCellAnchor>
  <xdr:oneCellAnchor>
    <xdr:from>
      <xdr:col>0</xdr:col>
      <xdr:colOff>210864</xdr:colOff>
      <xdr:row>49</xdr:row>
      <xdr:rowOff>19050</xdr:rowOff>
    </xdr:from>
    <xdr:ext cx="1370286" cy="419100"/>
    <xdr:pic>
      <xdr:nvPicPr>
        <xdr:cNvPr id="4" name="Picture 1">
          <a:extLst>
            <a:ext uri="{FF2B5EF4-FFF2-40B4-BE49-F238E27FC236}">
              <a16:creationId xmlns:a16="http://schemas.microsoft.com/office/drawing/2014/main" id="{7010F4A0-8E03-4B54-B9FD-A8DDF8E5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864" y="10725150"/>
          <a:ext cx="1370286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635000</xdr:colOff>
      <xdr:row>49</xdr:row>
      <xdr:rowOff>28575</xdr:rowOff>
    </xdr:from>
    <xdr:ext cx="1312299" cy="422071"/>
    <xdr:pic>
      <xdr:nvPicPr>
        <xdr:cNvPr id="5" name="Picture 2">
          <a:extLst>
            <a:ext uri="{FF2B5EF4-FFF2-40B4-BE49-F238E27FC236}">
              <a16:creationId xmlns:a16="http://schemas.microsoft.com/office/drawing/2014/main" id="{B0862D8A-90B6-4907-8856-68211992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7200" y="10734675"/>
          <a:ext cx="1312299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8529-230C-481C-8C9D-5E674D18428F}">
  <dimension ref="A1:L93"/>
  <sheetViews>
    <sheetView tabSelected="1" topLeftCell="B112" workbookViewId="0">
      <selection activeCell="E5" sqref="E5"/>
    </sheetView>
  </sheetViews>
  <sheetFormatPr baseColWidth="10" defaultRowHeight="15" x14ac:dyDescent="0.25"/>
  <cols>
    <col min="3" max="3" width="27.85546875" customWidth="1"/>
    <col min="5" max="5" width="96.85546875" customWidth="1"/>
    <col min="6" max="6" width="15.5703125" customWidth="1"/>
    <col min="7" max="7" width="17.5703125" customWidth="1"/>
  </cols>
  <sheetData>
    <row r="1" spans="1:12" ht="19.5" customHeight="1" x14ac:dyDescent="0.25">
      <c r="A1" s="44" t="s">
        <v>0</v>
      </c>
      <c r="B1" s="44"/>
      <c r="C1" s="44"/>
      <c r="D1" s="44"/>
      <c r="E1" s="44"/>
      <c r="F1" s="44"/>
      <c r="G1" s="44"/>
      <c r="H1" s="1"/>
      <c r="I1" s="2"/>
      <c r="J1" s="2"/>
      <c r="K1" s="3"/>
      <c r="L1" s="4"/>
    </row>
    <row r="2" spans="1:12" ht="18" customHeight="1" x14ac:dyDescent="0.25">
      <c r="A2" s="45" t="s">
        <v>1</v>
      </c>
      <c r="B2" s="45"/>
      <c r="C2" s="45"/>
      <c r="D2" s="45"/>
      <c r="E2" s="45"/>
      <c r="F2" s="45"/>
      <c r="G2" s="45"/>
      <c r="K2" s="5"/>
    </row>
    <row r="3" spans="1:12" s="8" customFormat="1" ht="18" customHeight="1" x14ac:dyDescent="0.2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12" ht="15.75" customHeight="1" x14ac:dyDescent="0.25">
      <c r="A4" s="9" t="s">
        <v>9</v>
      </c>
      <c r="B4" s="10" t="s">
        <v>10</v>
      </c>
      <c r="C4" s="11"/>
      <c r="D4" s="12"/>
      <c r="E4" s="13"/>
      <c r="F4" s="13"/>
      <c r="G4" s="14">
        <v>20232652.09</v>
      </c>
    </row>
    <row r="5" spans="1:12" s="17" customFormat="1" ht="17.45" customHeight="1" x14ac:dyDescent="0.15">
      <c r="A5" s="15">
        <v>44238</v>
      </c>
      <c r="B5" s="16">
        <v>2032</v>
      </c>
      <c r="C5" s="17" t="s">
        <v>11</v>
      </c>
      <c r="D5" s="17" t="s">
        <v>12</v>
      </c>
      <c r="E5" s="18"/>
      <c r="F5" s="19">
        <v>40578.449999999997</v>
      </c>
      <c r="G5" s="20">
        <f>+G4-F5</f>
        <v>20192073.640000001</v>
      </c>
    </row>
    <row r="6" spans="1:12" s="17" customFormat="1" ht="17.45" customHeight="1" x14ac:dyDescent="0.15">
      <c r="A6" s="15">
        <v>44238</v>
      </c>
      <c r="B6" s="16">
        <v>2089</v>
      </c>
      <c r="C6" s="17" t="s">
        <v>13</v>
      </c>
      <c r="D6" s="17" t="s">
        <v>14</v>
      </c>
      <c r="E6" s="18"/>
      <c r="F6" s="19">
        <v>60215.4</v>
      </c>
      <c r="G6" s="20">
        <f t="shared" ref="G6:G34" si="0">+G5-F6</f>
        <v>20131858.240000002</v>
      </c>
    </row>
    <row r="7" spans="1:12" s="17" customFormat="1" ht="17.45" customHeight="1" x14ac:dyDescent="0.15">
      <c r="A7" s="15">
        <v>44238</v>
      </c>
      <c r="B7" s="16">
        <v>2033</v>
      </c>
      <c r="C7" s="17" t="s">
        <v>15</v>
      </c>
      <c r="D7" s="17" t="s">
        <v>16</v>
      </c>
      <c r="E7" s="18"/>
      <c r="F7" s="19">
        <v>551974.5</v>
      </c>
      <c r="G7" s="20">
        <f t="shared" si="0"/>
        <v>19579883.740000002</v>
      </c>
    </row>
    <row r="8" spans="1:12" s="17" customFormat="1" ht="17.45" customHeight="1" x14ac:dyDescent="0.15">
      <c r="A8" s="15">
        <v>44238</v>
      </c>
      <c r="B8" s="16">
        <v>2158</v>
      </c>
      <c r="C8" s="17" t="s">
        <v>17</v>
      </c>
      <c r="D8" s="17" t="s">
        <v>14</v>
      </c>
      <c r="E8" s="18"/>
      <c r="F8" s="20">
        <v>35902.21</v>
      </c>
      <c r="G8" s="20">
        <f t="shared" si="0"/>
        <v>19543981.530000001</v>
      </c>
    </row>
    <row r="9" spans="1:12" s="17" customFormat="1" ht="17.45" customHeight="1" x14ac:dyDescent="0.15">
      <c r="A9" s="15">
        <v>44266</v>
      </c>
      <c r="B9" s="16">
        <v>2088</v>
      </c>
      <c r="C9" s="17" t="s">
        <v>18</v>
      </c>
      <c r="D9" s="17" t="s">
        <v>14</v>
      </c>
      <c r="E9" s="18"/>
      <c r="F9" s="19">
        <v>44492.49</v>
      </c>
      <c r="G9" s="20">
        <f t="shared" si="0"/>
        <v>19499489.040000003</v>
      </c>
    </row>
    <row r="10" spans="1:12" s="17" customFormat="1" ht="17.45" customHeight="1" x14ac:dyDescent="0.15">
      <c r="A10" s="15">
        <v>44266</v>
      </c>
      <c r="B10" s="16">
        <v>2155</v>
      </c>
      <c r="C10" s="21" t="s">
        <v>19</v>
      </c>
      <c r="D10" s="17" t="s">
        <v>20</v>
      </c>
      <c r="E10" s="18"/>
      <c r="F10" s="19">
        <v>22672.52</v>
      </c>
      <c r="G10" s="20">
        <f t="shared" si="0"/>
        <v>19476816.520000003</v>
      </c>
    </row>
    <row r="11" spans="1:12" s="17" customFormat="1" ht="17.45" customHeight="1" x14ac:dyDescent="0.15">
      <c r="A11" s="15">
        <v>44266</v>
      </c>
      <c r="B11" s="16">
        <v>2156</v>
      </c>
      <c r="C11" s="17" t="s">
        <v>21</v>
      </c>
      <c r="D11" s="17" t="s">
        <v>22</v>
      </c>
      <c r="E11" s="18"/>
      <c r="F11" s="19">
        <v>50150</v>
      </c>
      <c r="G11" s="20">
        <f t="shared" si="0"/>
        <v>19426666.520000003</v>
      </c>
    </row>
    <row r="12" spans="1:12" s="17" customFormat="1" ht="17.45" customHeight="1" x14ac:dyDescent="0.15">
      <c r="A12" s="15">
        <v>44266</v>
      </c>
      <c r="B12" s="16">
        <v>2173</v>
      </c>
      <c r="C12" s="17" t="s">
        <v>13</v>
      </c>
      <c r="D12" s="17" t="s">
        <v>14</v>
      </c>
      <c r="E12" s="18"/>
      <c r="F12" s="20">
        <v>73596.600000000006</v>
      </c>
      <c r="G12" s="20">
        <f t="shared" si="0"/>
        <v>19353069.920000002</v>
      </c>
    </row>
    <row r="13" spans="1:12" s="17" customFormat="1" ht="17.45" customHeight="1" x14ac:dyDescent="0.15">
      <c r="A13" s="15">
        <v>44266</v>
      </c>
      <c r="B13" s="16">
        <v>2179</v>
      </c>
      <c r="C13" s="17" t="s">
        <v>17</v>
      </c>
      <c r="D13" s="17" t="s">
        <v>23</v>
      </c>
      <c r="E13" s="18"/>
      <c r="F13" s="20">
        <v>58341.09</v>
      </c>
      <c r="G13" s="20">
        <f t="shared" si="0"/>
        <v>19294728.830000002</v>
      </c>
    </row>
    <row r="14" spans="1:12" s="17" customFormat="1" ht="17.45" customHeight="1" x14ac:dyDescent="0.15">
      <c r="A14" s="15">
        <v>44297</v>
      </c>
      <c r="B14" s="16">
        <v>2180</v>
      </c>
      <c r="C14" s="17" t="s">
        <v>24</v>
      </c>
      <c r="D14" s="17" t="s">
        <v>25</v>
      </c>
      <c r="E14" s="18"/>
      <c r="F14" s="20">
        <v>596080</v>
      </c>
      <c r="G14" s="20">
        <f t="shared" si="0"/>
        <v>18698648.830000002</v>
      </c>
    </row>
    <row r="15" spans="1:12" s="17" customFormat="1" ht="17.45" customHeight="1" x14ac:dyDescent="0.15">
      <c r="A15" s="15">
        <v>44450</v>
      </c>
      <c r="B15" s="16">
        <v>2148</v>
      </c>
      <c r="C15" s="17" t="s">
        <v>26</v>
      </c>
      <c r="D15" s="17" t="s">
        <v>27</v>
      </c>
      <c r="E15" s="18"/>
      <c r="F15" s="19">
        <v>543779.4</v>
      </c>
      <c r="G15" s="20">
        <f t="shared" si="0"/>
        <v>18154869.430000003</v>
      </c>
    </row>
    <row r="16" spans="1:12" s="17" customFormat="1" ht="17.45" customHeight="1" x14ac:dyDescent="0.15">
      <c r="A16" s="15">
        <v>44450</v>
      </c>
      <c r="B16" s="16">
        <v>2195</v>
      </c>
      <c r="C16" s="17" t="s">
        <v>28</v>
      </c>
      <c r="D16" s="17" t="s">
        <v>29</v>
      </c>
      <c r="E16" s="18"/>
      <c r="F16" s="20">
        <v>10030</v>
      </c>
      <c r="G16" s="20">
        <f t="shared" si="0"/>
        <v>18144839.430000003</v>
      </c>
    </row>
    <row r="17" spans="1:7" s="17" customFormat="1" ht="17.45" customHeight="1" x14ac:dyDescent="0.15">
      <c r="A17" s="15">
        <v>44450</v>
      </c>
      <c r="B17" s="16">
        <v>2197</v>
      </c>
      <c r="C17" s="17" t="s">
        <v>30</v>
      </c>
      <c r="D17" s="17" t="s">
        <v>31</v>
      </c>
      <c r="E17" s="18"/>
      <c r="F17" s="20">
        <v>45000</v>
      </c>
      <c r="G17" s="20">
        <f t="shared" si="0"/>
        <v>18099839.430000003</v>
      </c>
    </row>
    <row r="18" spans="1:7" s="17" customFormat="1" ht="17.45" customHeight="1" x14ac:dyDescent="0.15">
      <c r="A18" s="15">
        <v>44450</v>
      </c>
      <c r="B18" s="16">
        <v>2208</v>
      </c>
      <c r="C18" s="17" t="s">
        <v>32</v>
      </c>
      <c r="D18" s="17" t="s">
        <v>33</v>
      </c>
      <c r="E18" s="18"/>
      <c r="F18" s="20">
        <v>110000</v>
      </c>
      <c r="G18" s="20">
        <f t="shared" si="0"/>
        <v>17989839.430000003</v>
      </c>
    </row>
    <row r="19" spans="1:7" s="17" customFormat="1" ht="17.45" customHeight="1" x14ac:dyDescent="0.15">
      <c r="A19" s="15">
        <v>44450</v>
      </c>
      <c r="B19" s="16">
        <v>2209</v>
      </c>
      <c r="C19" s="17" t="s">
        <v>32</v>
      </c>
      <c r="D19" s="17" t="s">
        <v>34</v>
      </c>
      <c r="E19" s="18"/>
      <c r="F19" s="20">
        <v>50000</v>
      </c>
      <c r="G19" s="20">
        <f t="shared" si="0"/>
        <v>17939839.430000003</v>
      </c>
    </row>
    <row r="20" spans="1:7" s="17" customFormat="1" ht="17.45" customHeight="1" x14ac:dyDescent="0.15">
      <c r="A20" s="15">
        <v>44450</v>
      </c>
      <c r="B20" s="16">
        <v>2212</v>
      </c>
      <c r="C20" s="17" t="s">
        <v>35</v>
      </c>
      <c r="D20" s="17" t="s">
        <v>23</v>
      </c>
      <c r="E20" s="18"/>
      <c r="F20" s="20">
        <v>70800</v>
      </c>
      <c r="G20" s="20">
        <f t="shared" si="0"/>
        <v>17869039.430000003</v>
      </c>
    </row>
    <row r="21" spans="1:7" s="17" customFormat="1" ht="17.45" customHeight="1" x14ac:dyDescent="0.15">
      <c r="A21" s="15">
        <v>44450</v>
      </c>
      <c r="B21" s="16">
        <v>2220</v>
      </c>
      <c r="C21" s="17" t="s">
        <v>36</v>
      </c>
      <c r="D21" s="17" t="s">
        <v>37</v>
      </c>
      <c r="E21" s="18"/>
      <c r="F21" s="20">
        <v>5752.21</v>
      </c>
      <c r="G21" s="20">
        <f t="shared" si="0"/>
        <v>17863287.220000003</v>
      </c>
    </row>
    <row r="22" spans="1:7" s="17" customFormat="1" ht="17.45" customHeight="1" x14ac:dyDescent="0.15">
      <c r="A22" s="15">
        <v>44450</v>
      </c>
      <c r="B22" s="16">
        <v>2248</v>
      </c>
      <c r="C22" s="17" t="s">
        <v>38</v>
      </c>
      <c r="D22" s="17" t="s">
        <v>39</v>
      </c>
      <c r="E22" s="18"/>
      <c r="F22" s="20">
        <v>27550</v>
      </c>
      <c r="G22" s="20">
        <f t="shared" si="0"/>
        <v>17835737.220000003</v>
      </c>
    </row>
    <row r="23" spans="1:7" s="17" customFormat="1" ht="17.45" customHeight="1" x14ac:dyDescent="0.15">
      <c r="A23" s="15">
        <v>44450</v>
      </c>
      <c r="B23" s="16">
        <v>2248</v>
      </c>
      <c r="C23" s="17" t="s">
        <v>40</v>
      </c>
      <c r="D23" s="17" t="s">
        <v>41</v>
      </c>
      <c r="E23" s="18"/>
      <c r="F23" s="20">
        <v>1953.3</v>
      </c>
      <c r="G23" s="20">
        <f t="shared" si="0"/>
        <v>17833783.920000002</v>
      </c>
    </row>
    <row r="24" spans="1:7" s="17" customFormat="1" ht="17.45" customHeight="1" x14ac:dyDescent="0.15">
      <c r="A24" s="15">
        <v>44450</v>
      </c>
      <c r="B24" s="16">
        <v>2248</v>
      </c>
      <c r="C24" s="17" t="s">
        <v>40</v>
      </c>
      <c r="D24" s="17" t="s">
        <v>42</v>
      </c>
      <c r="E24" s="18"/>
      <c r="F24" s="20">
        <v>1956.05</v>
      </c>
      <c r="G24" s="20">
        <f t="shared" si="0"/>
        <v>17831827.870000001</v>
      </c>
    </row>
    <row r="25" spans="1:7" s="17" customFormat="1" ht="17.45" customHeight="1" x14ac:dyDescent="0.15">
      <c r="A25" s="15">
        <v>44450</v>
      </c>
      <c r="B25" s="16">
        <v>2248</v>
      </c>
      <c r="C25" s="17" t="s">
        <v>40</v>
      </c>
      <c r="D25" s="17" t="s">
        <v>43</v>
      </c>
      <c r="E25" s="18"/>
      <c r="F25" s="20">
        <v>303.05</v>
      </c>
      <c r="G25" s="20">
        <f t="shared" si="0"/>
        <v>17831524.82</v>
      </c>
    </row>
    <row r="26" spans="1:7" s="17" customFormat="1" ht="17.45" customHeight="1" x14ac:dyDescent="0.15">
      <c r="A26" s="15">
        <v>44480</v>
      </c>
      <c r="B26" s="16">
        <v>2224</v>
      </c>
      <c r="C26" s="17" t="s">
        <v>44</v>
      </c>
      <c r="D26" s="17" t="s">
        <v>45</v>
      </c>
      <c r="E26" s="18"/>
      <c r="F26" s="20">
        <v>55750.75</v>
      </c>
      <c r="G26" s="20">
        <f t="shared" si="0"/>
        <v>17775774.07</v>
      </c>
    </row>
    <row r="27" spans="1:7" s="17" customFormat="1" ht="17.45" customHeight="1" x14ac:dyDescent="0.15">
      <c r="A27" s="15">
        <v>44480</v>
      </c>
      <c r="B27" s="16">
        <v>2231</v>
      </c>
      <c r="C27" s="17" t="s">
        <v>44</v>
      </c>
      <c r="D27" s="17" t="s">
        <v>46</v>
      </c>
      <c r="E27" s="18"/>
      <c r="F27" s="20">
        <v>334504.5</v>
      </c>
      <c r="G27" s="20">
        <f t="shared" si="0"/>
        <v>17441269.57</v>
      </c>
    </row>
    <row r="28" spans="1:7" s="17" customFormat="1" ht="17.45" customHeight="1" x14ac:dyDescent="0.15">
      <c r="A28" s="15" t="s">
        <v>47</v>
      </c>
      <c r="B28" s="16">
        <v>2206</v>
      </c>
      <c r="C28" s="17" t="s">
        <v>48</v>
      </c>
      <c r="D28" s="17" t="s">
        <v>49</v>
      </c>
      <c r="E28" s="18"/>
      <c r="F28" s="20">
        <v>3140628.03</v>
      </c>
      <c r="G28" s="20">
        <f t="shared" si="0"/>
        <v>14300641.540000001</v>
      </c>
    </row>
    <row r="29" spans="1:7" s="17" customFormat="1" ht="17.45" customHeight="1" x14ac:dyDescent="0.15">
      <c r="A29" s="15" t="s">
        <v>47</v>
      </c>
      <c r="B29" s="16">
        <v>2264</v>
      </c>
      <c r="C29" s="17" t="s">
        <v>50</v>
      </c>
      <c r="D29" s="17" t="s">
        <v>51</v>
      </c>
      <c r="E29" s="18"/>
      <c r="F29" s="20">
        <v>95435.53</v>
      </c>
      <c r="G29" s="20">
        <f t="shared" si="0"/>
        <v>14205206.010000002</v>
      </c>
    </row>
    <row r="30" spans="1:7" s="17" customFormat="1" ht="17.45" customHeight="1" x14ac:dyDescent="0.15">
      <c r="A30" s="15" t="s">
        <v>47</v>
      </c>
      <c r="B30" s="16">
        <v>2306</v>
      </c>
      <c r="C30" s="17" t="s">
        <v>52</v>
      </c>
      <c r="D30" s="17" t="s">
        <v>53</v>
      </c>
      <c r="E30" s="18"/>
      <c r="F30" s="20">
        <v>5166000</v>
      </c>
      <c r="G30" s="20">
        <f t="shared" si="0"/>
        <v>9039206.0100000016</v>
      </c>
    </row>
    <row r="31" spans="1:7" s="17" customFormat="1" ht="17.45" customHeight="1" x14ac:dyDescent="0.15">
      <c r="A31" s="15" t="s">
        <v>47</v>
      </c>
      <c r="B31" s="16">
        <v>2306</v>
      </c>
      <c r="C31" s="17" t="s">
        <v>40</v>
      </c>
      <c r="D31" s="17" t="s">
        <v>41</v>
      </c>
      <c r="E31" s="18"/>
      <c r="F31" s="20">
        <v>366269.4</v>
      </c>
      <c r="G31" s="20">
        <f t="shared" si="0"/>
        <v>8672936.6100000013</v>
      </c>
    </row>
    <row r="32" spans="1:7" s="17" customFormat="1" ht="17.45" customHeight="1" x14ac:dyDescent="0.15">
      <c r="A32" s="15" t="s">
        <v>47</v>
      </c>
      <c r="B32" s="16">
        <v>2306</v>
      </c>
      <c r="C32" s="17" t="s">
        <v>40</v>
      </c>
      <c r="D32" s="17" t="s">
        <v>42</v>
      </c>
      <c r="E32" s="18"/>
      <c r="F32" s="20">
        <v>366786</v>
      </c>
      <c r="G32" s="20">
        <f t="shared" si="0"/>
        <v>8306150.6100000013</v>
      </c>
    </row>
    <row r="33" spans="1:7" s="17" customFormat="1" ht="17.45" customHeight="1" x14ac:dyDescent="0.15">
      <c r="A33" s="15" t="s">
        <v>47</v>
      </c>
      <c r="B33" s="16">
        <v>2306</v>
      </c>
      <c r="C33" s="17" t="s">
        <v>40</v>
      </c>
      <c r="D33" s="17" t="s">
        <v>43</v>
      </c>
      <c r="E33" s="18"/>
      <c r="F33" s="20">
        <v>49385.599999999999</v>
      </c>
      <c r="G33" s="20">
        <f t="shared" si="0"/>
        <v>8256765.0100000016</v>
      </c>
    </row>
    <row r="34" spans="1:7" s="17" customFormat="1" ht="17.45" customHeight="1" x14ac:dyDescent="0.15">
      <c r="A34" s="15" t="s">
        <v>47</v>
      </c>
      <c r="B34" s="16">
        <v>2308</v>
      </c>
      <c r="C34" s="17" t="s">
        <v>54</v>
      </c>
      <c r="D34" s="17" t="s">
        <v>55</v>
      </c>
      <c r="E34" s="18"/>
      <c r="F34" s="20">
        <v>545000</v>
      </c>
      <c r="G34" s="20">
        <f t="shared" si="0"/>
        <v>7711765.0100000016</v>
      </c>
    </row>
    <row r="35" spans="1:7" s="17" customFormat="1" ht="17.45" customHeight="1" x14ac:dyDescent="0.15">
      <c r="A35" s="15" t="s">
        <v>47</v>
      </c>
      <c r="B35" s="16">
        <v>9659</v>
      </c>
      <c r="C35" s="17" t="s">
        <v>56</v>
      </c>
      <c r="D35" s="22" t="s">
        <v>57</v>
      </c>
      <c r="E35" s="18">
        <v>16117639.18</v>
      </c>
      <c r="F35" s="20"/>
      <c r="G35" s="20">
        <f>+G34+E35</f>
        <v>23829404.190000001</v>
      </c>
    </row>
    <row r="36" spans="1:7" s="17" customFormat="1" ht="17.45" customHeight="1" x14ac:dyDescent="0.15">
      <c r="A36" s="15" t="s">
        <v>58</v>
      </c>
      <c r="B36" s="16">
        <v>2253</v>
      </c>
      <c r="C36" s="17" t="s">
        <v>59</v>
      </c>
      <c r="D36" s="17" t="s">
        <v>60</v>
      </c>
      <c r="E36" s="18"/>
      <c r="F36" s="20">
        <v>350000</v>
      </c>
      <c r="G36" s="20">
        <f>+G35-F36</f>
        <v>23479404.190000001</v>
      </c>
    </row>
    <row r="37" spans="1:7" s="17" customFormat="1" ht="17.45" customHeight="1" x14ac:dyDescent="0.15">
      <c r="A37" s="15" t="s">
        <v>58</v>
      </c>
      <c r="B37" s="16">
        <v>2270</v>
      </c>
      <c r="C37" s="17" t="s">
        <v>50</v>
      </c>
      <c r="D37" s="17" t="s">
        <v>61</v>
      </c>
      <c r="E37" s="18"/>
      <c r="F37" s="20">
        <v>92300</v>
      </c>
      <c r="G37" s="20">
        <f>+G36-F37</f>
        <v>23387104.190000001</v>
      </c>
    </row>
    <row r="38" spans="1:7" s="17" customFormat="1" ht="17.45" customHeight="1" x14ac:dyDescent="0.15">
      <c r="A38" s="15" t="s">
        <v>62</v>
      </c>
      <c r="B38" s="16">
        <v>466</v>
      </c>
      <c r="C38" s="17" t="s">
        <v>56</v>
      </c>
      <c r="D38" s="21" t="s">
        <v>63</v>
      </c>
      <c r="E38" s="18">
        <v>11000000</v>
      </c>
      <c r="F38" s="18"/>
      <c r="G38" s="20">
        <f>+G37+E38</f>
        <v>34387104.189999998</v>
      </c>
    </row>
    <row r="39" spans="1:7" s="17" customFormat="1" ht="17.45" customHeight="1" x14ac:dyDescent="0.15">
      <c r="A39" s="15" t="s">
        <v>64</v>
      </c>
      <c r="B39" s="16">
        <v>2304</v>
      </c>
      <c r="C39" s="17" t="s">
        <v>50</v>
      </c>
      <c r="D39" s="17" t="s">
        <v>65</v>
      </c>
      <c r="E39" s="18"/>
      <c r="F39" s="20">
        <v>8323723.3300000001</v>
      </c>
      <c r="G39" s="20">
        <f>+G38-F39</f>
        <v>26063380.859999999</v>
      </c>
    </row>
    <row r="40" spans="1:7" s="17" customFormat="1" ht="17.45" customHeight="1" x14ac:dyDescent="0.15">
      <c r="A40" s="15" t="s">
        <v>62</v>
      </c>
      <c r="B40" s="16">
        <v>2304</v>
      </c>
      <c r="C40" s="17" t="s">
        <v>40</v>
      </c>
      <c r="D40" s="17" t="s">
        <v>41</v>
      </c>
      <c r="E40" s="18"/>
      <c r="F40" s="20">
        <v>576893.69999999995</v>
      </c>
      <c r="G40" s="20">
        <f t="shared" ref="G40:G42" si="1">+G39-F40</f>
        <v>25486487.16</v>
      </c>
    </row>
    <row r="41" spans="1:7" s="17" customFormat="1" ht="17.45" customHeight="1" x14ac:dyDescent="0.15">
      <c r="A41" s="15" t="s">
        <v>62</v>
      </c>
      <c r="B41" s="16">
        <v>2304</v>
      </c>
      <c r="C41" s="17" t="s">
        <v>40</v>
      </c>
      <c r="D41" s="17" t="s">
        <v>42</v>
      </c>
      <c r="E41" s="18"/>
      <c r="F41" s="20">
        <v>590984.36</v>
      </c>
      <c r="G41" s="20">
        <f t="shared" si="1"/>
        <v>24895502.800000001</v>
      </c>
    </row>
    <row r="42" spans="1:7" s="17" customFormat="1" ht="17.45" customHeight="1" x14ac:dyDescent="0.15">
      <c r="A42" s="15" t="s">
        <v>62</v>
      </c>
      <c r="B42" s="16">
        <v>2304</v>
      </c>
      <c r="C42" s="17" t="s">
        <v>40</v>
      </c>
      <c r="D42" s="17" t="s">
        <v>43</v>
      </c>
      <c r="E42" s="18"/>
      <c r="F42" s="20">
        <v>80653.36</v>
      </c>
      <c r="G42" s="20">
        <f t="shared" si="1"/>
        <v>24814849.440000001</v>
      </c>
    </row>
    <row r="43" spans="1:7" s="17" customFormat="1" ht="17.45" customHeight="1" x14ac:dyDescent="0.15">
      <c r="A43" s="15" t="s">
        <v>66</v>
      </c>
      <c r="B43" s="16">
        <v>9829</v>
      </c>
      <c r="C43" s="17" t="s">
        <v>56</v>
      </c>
      <c r="D43" s="17" t="s">
        <v>67</v>
      </c>
      <c r="E43" s="18">
        <v>47992.62</v>
      </c>
      <c r="F43" s="18"/>
      <c r="G43" s="20">
        <f>+G42+E43</f>
        <v>24862842.060000002</v>
      </c>
    </row>
    <row r="44" spans="1:7" s="17" customFormat="1" ht="17.45" customHeight="1" x14ac:dyDescent="0.15">
      <c r="A44" s="15" t="s">
        <v>66</v>
      </c>
      <c r="B44" s="16">
        <v>2282</v>
      </c>
      <c r="C44" s="17" t="s">
        <v>68</v>
      </c>
      <c r="D44" s="17" t="s">
        <v>69</v>
      </c>
      <c r="E44" s="18"/>
      <c r="F44" s="20">
        <v>59265.5</v>
      </c>
      <c r="G44" s="20">
        <f>+G43-F44</f>
        <v>24803576.560000002</v>
      </c>
    </row>
    <row r="45" spans="1:7" s="17" customFormat="1" ht="17.45" customHeight="1" x14ac:dyDescent="0.15">
      <c r="A45" s="15" t="s">
        <v>70</v>
      </c>
      <c r="B45" s="16">
        <v>2284</v>
      </c>
      <c r="C45" s="17" t="s">
        <v>71</v>
      </c>
      <c r="D45" s="17" t="s">
        <v>72</v>
      </c>
      <c r="E45" s="18"/>
      <c r="F45" s="20">
        <v>299730.74</v>
      </c>
      <c r="G45" s="20">
        <f>+G44-F45</f>
        <v>24503845.820000004</v>
      </c>
    </row>
    <row r="46" spans="1:7" s="17" customFormat="1" ht="17.45" customHeight="1" x14ac:dyDescent="0.15">
      <c r="A46" s="15" t="s">
        <v>70</v>
      </c>
      <c r="B46" s="16">
        <v>2314</v>
      </c>
      <c r="C46" s="17" t="s">
        <v>73</v>
      </c>
      <c r="D46" s="17" t="s">
        <v>74</v>
      </c>
      <c r="E46" s="18"/>
      <c r="F46" s="20">
        <v>88500</v>
      </c>
      <c r="G46" s="20">
        <f>+G45-F46</f>
        <v>24415345.820000004</v>
      </c>
    </row>
    <row r="47" spans="1:7" s="25" customFormat="1" ht="17.45" customHeight="1" x14ac:dyDescent="0.2">
      <c r="A47" s="23"/>
      <c r="B47" s="24"/>
      <c r="D47" s="26" t="s">
        <v>75</v>
      </c>
      <c r="E47" s="27">
        <f>SUM(E35:E46)</f>
        <v>27165631.800000001</v>
      </c>
      <c r="F47" s="28">
        <f>SUM(F5:F46)</f>
        <v>22982938.069999993</v>
      </c>
      <c r="G47" s="27">
        <v>24415345.82</v>
      </c>
    </row>
    <row r="48" spans="1:7" x14ac:dyDescent="0.25">
      <c r="A48" s="29"/>
      <c r="B48" s="30"/>
      <c r="C48" s="25"/>
      <c r="D48" s="25"/>
      <c r="E48" s="31"/>
      <c r="F48" s="32"/>
    </row>
    <row r="49" spans="1:12" x14ac:dyDescent="0.25">
      <c r="A49" s="29"/>
      <c r="B49" s="30"/>
      <c r="E49" s="33"/>
    </row>
    <row r="50" spans="1:12" ht="19.5" customHeight="1" x14ac:dyDescent="0.25">
      <c r="A50" s="44" t="s">
        <v>0</v>
      </c>
      <c r="B50" s="44"/>
      <c r="C50" s="44"/>
      <c r="D50" s="44"/>
      <c r="E50" s="44"/>
      <c r="F50" s="44"/>
      <c r="G50" s="44"/>
      <c r="H50" s="1"/>
      <c r="I50" s="2"/>
      <c r="J50" s="2"/>
      <c r="K50" s="3"/>
      <c r="L50" s="4"/>
    </row>
    <row r="51" spans="1:12" ht="18" customHeight="1" x14ac:dyDescent="0.25">
      <c r="A51" s="45" t="s">
        <v>1</v>
      </c>
      <c r="B51" s="45"/>
      <c r="C51" s="45"/>
      <c r="D51" s="45"/>
      <c r="E51" s="45"/>
      <c r="F51" s="45"/>
      <c r="G51" s="45"/>
      <c r="K51" s="5"/>
    </row>
    <row r="52" spans="1:12" s="8" customFormat="1" ht="18.75" customHeight="1" x14ac:dyDescent="0.25">
      <c r="A52" s="6" t="s">
        <v>2</v>
      </c>
      <c r="B52" s="7" t="s">
        <v>3</v>
      </c>
      <c r="C52" s="6" t="s">
        <v>4</v>
      </c>
      <c r="D52" s="6" t="s">
        <v>5</v>
      </c>
      <c r="E52" s="6" t="s">
        <v>6</v>
      </c>
      <c r="F52" s="6" t="s">
        <v>7</v>
      </c>
      <c r="G52" s="6" t="s">
        <v>8</v>
      </c>
    </row>
    <row r="53" spans="1:12" ht="15.75" customHeight="1" x14ac:dyDescent="0.25">
      <c r="A53" s="9" t="s">
        <v>9</v>
      </c>
      <c r="B53" s="10" t="s">
        <v>10</v>
      </c>
      <c r="C53" s="11"/>
      <c r="D53" s="12"/>
      <c r="E53" s="13"/>
      <c r="F53" s="13"/>
      <c r="G53" s="14">
        <v>24415345.82</v>
      </c>
    </row>
    <row r="54" spans="1:12" s="17" customFormat="1" ht="17.45" customHeight="1" x14ac:dyDescent="0.15">
      <c r="A54" s="15" t="s">
        <v>70</v>
      </c>
      <c r="B54" s="16">
        <v>2358</v>
      </c>
      <c r="C54" s="17" t="s">
        <v>76</v>
      </c>
      <c r="D54" s="17" t="s">
        <v>77</v>
      </c>
      <c r="E54" s="18"/>
      <c r="F54" s="18">
        <v>40662.5</v>
      </c>
      <c r="G54" s="20">
        <f>+G53-F54</f>
        <v>24374683.32</v>
      </c>
    </row>
    <row r="55" spans="1:12" s="17" customFormat="1" ht="17.45" customHeight="1" x14ac:dyDescent="0.15">
      <c r="A55" s="15" t="s">
        <v>70</v>
      </c>
      <c r="B55" s="16">
        <v>2358</v>
      </c>
      <c r="C55" s="17" t="s">
        <v>40</v>
      </c>
      <c r="D55" s="17" t="s">
        <v>41</v>
      </c>
      <c r="E55" s="18"/>
      <c r="F55" s="18">
        <v>2882.97</v>
      </c>
      <c r="G55" s="20">
        <f t="shared" ref="G55:G63" si="2">+G54-F55</f>
        <v>24371800.350000001</v>
      </c>
    </row>
    <row r="56" spans="1:12" s="17" customFormat="1" ht="17.45" customHeight="1" x14ac:dyDescent="0.15">
      <c r="A56" s="15" t="s">
        <v>70</v>
      </c>
      <c r="B56" s="16">
        <v>2358</v>
      </c>
      <c r="C56" s="17" t="s">
        <v>40</v>
      </c>
      <c r="D56" s="17" t="s">
        <v>42</v>
      </c>
      <c r="E56" s="18"/>
      <c r="F56" s="18">
        <v>2887.04</v>
      </c>
      <c r="G56" s="20">
        <f t="shared" si="2"/>
        <v>24368913.310000002</v>
      </c>
    </row>
    <row r="57" spans="1:12" s="17" customFormat="1" ht="17.45" customHeight="1" x14ac:dyDescent="0.15">
      <c r="A57" s="15" t="s">
        <v>70</v>
      </c>
      <c r="B57" s="16">
        <v>2358</v>
      </c>
      <c r="C57" s="17" t="s">
        <v>40</v>
      </c>
      <c r="D57" s="17" t="s">
        <v>43</v>
      </c>
      <c r="E57" s="18"/>
      <c r="F57" s="18">
        <v>447.29</v>
      </c>
      <c r="G57" s="20">
        <f t="shared" si="2"/>
        <v>24368466.020000003</v>
      </c>
    </row>
    <row r="58" spans="1:12" s="17" customFormat="1" ht="17.45" customHeight="1" x14ac:dyDescent="0.15">
      <c r="A58" s="15" t="s">
        <v>70</v>
      </c>
      <c r="B58" s="16">
        <v>2360</v>
      </c>
      <c r="C58" s="17" t="s">
        <v>52</v>
      </c>
      <c r="D58" s="17" t="s">
        <v>78</v>
      </c>
      <c r="E58" s="18"/>
      <c r="F58" s="18">
        <v>28000</v>
      </c>
      <c r="G58" s="20">
        <f t="shared" si="2"/>
        <v>24340466.020000003</v>
      </c>
    </row>
    <row r="59" spans="1:12" s="17" customFormat="1" ht="17.45" customHeight="1" x14ac:dyDescent="0.15">
      <c r="A59" s="15" t="s">
        <v>70</v>
      </c>
      <c r="B59" s="16">
        <v>2360</v>
      </c>
      <c r="C59" s="17" t="s">
        <v>40</v>
      </c>
      <c r="D59" s="17" t="s">
        <v>41</v>
      </c>
      <c r="E59" s="18"/>
      <c r="F59" s="18">
        <v>1985.2</v>
      </c>
      <c r="G59" s="20">
        <f t="shared" si="2"/>
        <v>24338480.820000004</v>
      </c>
    </row>
    <row r="60" spans="1:12" s="17" customFormat="1" ht="17.45" customHeight="1" x14ac:dyDescent="0.15">
      <c r="A60" s="15" t="s">
        <v>70</v>
      </c>
      <c r="B60" s="16">
        <v>2360</v>
      </c>
      <c r="C60" s="17" t="s">
        <v>40</v>
      </c>
      <c r="D60" s="17" t="s">
        <v>42</v>
      </c>
      <c r="E60" s="18"/>
      <c r="F60" s="18">
        <v>1988</v>
      </c>
      <c r="G60" s="20">
        <f t="shared" si="2"/>
        <v>24336492.820000004</v>
      </c>
    </row>
    <row r="61" spans="1:12" s="17" customFormat="1" ht="17.45" customHeight="1" x14ac:dyDescent="0.15">
      <c r="A61" s="15" t="s">
        <v>70</v>
      </c>
      <c r="B61" s="16">
        <v>2360</v>
      </c>
      <c r="C61" s="17" t="s">
        <v>40</v>
      </c>
      <c r="D61" s="17" t="s">
        <v>43</v>
      </c>
      <c r="E61" s="18"/>
      <c r="F61" s="18">
        <v>308</v>
      </c>
      <c r="G61" s="20">
        <f t="shared" si="2"/>
        <v>24336184.820000004</v>
      </c>
    </row>
    <row r="62" spans="1:12" s="17" customFormat="1" ht="17.45" customHeight="1" x14ac:dyDescent="0.15">
      <c r="A62" s="15" t="s">
        <v>79</v>
      </c>
      <c r="B62" s="16">
        <v>2258</v>
      </c>
      <c r="C62" s="17" t="s">
        <v>80</v>
      </c>
      <c r="D62" s="17" t="s">
        <v>81</v>
      </c>
      <c r="E62" s="18"/>
      <c r="F62" s="18">
        <v>12738.1</v>
      </c>
      <c r="G62" s="20">
        <f t="shared" si="2"/>
        <v>24323446.720000003</v>
      </c>
    </row>
    <row r="63" spans="1:12" s="17" customFormat="1" ht="17.45" customHeight="1" x14ac:dyDescent="0.15">
      <c r="A63" s="15" t="s">
        <v>79</v>
      </c>
      <c r="B63" s="16">
        <v>2345</v>
      </c>
      <c r="C63" s="17" t="s">
        <v>82</v>
      </c>
      <c r="D63" s="17" t="s">
        <v>83</v>
      </c>
      <c r="E63" s="18"/>
      <c r="F63" s="18">
        <v>29880.89</v>
      </c>
      <c r="G63" s="20">
        <f t="shared" si="2"/>
        <v>24293565.830000002</v>
      </c>
    </row>
    <row r="64" spans="1:12" s="17" customFormat="1" ht="17.45" customHeight="1" x14ac:dyDescent="0.15">
      <c r="A64" s="15" t="s">
        <v>79</v>
      </c>
      <c r="B64" s="16">
        <v>2559</v>
      </c>
      <c r="C64" s="17" t="s">
        <v>56</v>
      </c>
      <c r="D64" s="21" t="s">
        <v>84</v>
      </c>
      <c r="E64" s="18">
        <v>3680836.82</v>
      </c>
      <c r="F64" s="18"/>
      <c r="G64" s="20">
        <f>+G63+E64</f>
        <v>27974402.650000002</v>
      </c>
    </row>
    <row r="65" spans="1:7" s="17" customFormat="1" ht="17.45" customHeight="1" x14ac:dyDescent="0.15">
      <c r="A65" s="15" t="s">
        <v>85</v>
      </c>
      <c r="B65" s="16">
        <v>2341</v>
      </c>
      <c r="C65" s="17" t="s">
        <v>86</v>
      </c>
      <c r="D65" s="17" t="s">
        <v>87</v>
      </c>
      <c r="E65" s="18"/>
      <c r="F65" s="18">
        <v>3024</v>
      </c>
      <c r="G65" s="20">
        <f>+G64-F65</f>
        <v>27971378.650000002</v>
      </c>
    </row>
    <row r="66" spans="1:7" s="17" customFormat="1" ht="17.45" customHeight="1" x14ac:dyDescent="0.15">
      <c r="A66" s="15" t="s">
        <v>85</v>
      </c>
      <c r="B66" s="16">
        <v>2342</v>
      </c>
      <c r="C66" s="17" t="s">
        <v>88</v>
      </c>
      <c r="D66" s="17" t="s">
        <v>89</v>
      </c>
      <c r="E66" s="18"/>
      <c r="F66" s="18">
        <v>5028</v>
      </c>
      <c r="G66" s="20">
        <f t="shared" ref="G66:G81" si="3">+G65-F66</f>
        <v>27966350.650000002</v>
      </c>
    </row>
    <row r="67" spans="1:7" s="17" customFormat="1" ht="17.45" customHeight="1" x14ac:dyDescent="0.15">
      <c r="A67" s="15" t="s">
        <v>85</v>
      </c>
      <c r="B67" s="16">
        <v>2343</v>
      </c>
      <c r="C67" s="17" t="s">
        <v>90</v>
      </c>
      <c r="D67" s="17" t="s">
        <v>91</v>
      </c>
      <c r="E67" s="18"/>
      <c r="F67" s="18">
        <v>2025.84</v>
      </c>
      <c r="G67" s="20">
        <f t="shared" si="3"/>
        <v>27964324.810000002</v>
      </c>
    </row>
    <row r="68" spans="1:7" s="17" customFormat="1" ht="17.45" customHeight="1" x14ac:dyDescent="0.15">
      <c r="A68" s="15" t="s">
        <v>85</v>
      </c>
      <c r="B68" s="16">
        <v>2347</v>
      </c>
      <c r="C68" s="17" t="s">
        <v>92</v>
      </c>
      <c r="D68" s="17" t="s">
        <v>93</v>
      </c>
      <c r="E68" s="18"/>
      <c r="F68" s="18">
        <v>4800.4799999999996</v>
      </c>
      <c r="G68" s="20">
        <f t="shared" si="3"/>
        <v>27959524.330000002</v>
      </c>
    </row>
    <row r="69" spans="1:7" s="17" customFormat="1" ht="17.45" customHeight="1" x14ac:dyDescent="0.15">
      <c r="A69" s="15" t="s">
        <v>94</v>
      </c>
      <c r="B69" s="16">
        <v>2310</v>
      </c>
      <c r="C69" s="17" t="s">
        <v>95</v>
      </c>
      <c r="D69" s="17" t="s">
        <v>96</v>
      </c>
      <c r="E69" s="18"/>
      <c r="F69" s="18">
        <v>501570.67</v>
      </c>
      <c r="G69" s="20">
        <f t="shared" si="3"/>
        <v>27457953.66</v>
      </c>
    </row>
    <row r="70" spans="1:7" s="17" customFormat="1" ht="17.45" customHeight="1" x14ac:dyDescent="0.15">
      <c r="A70" s="15" t="s">
        <v>97</v>
      </c>
      <c r="B70" s="16">
        <v>2315</v>
      </c>
      <c r="C70" s="17" t="s">
        <v>98</v>
      </c>
      <c r="D70" s="17" t="s">
        <v>99</v>
      </c>
      <c r="E70" s="18"/>
      <c r="F70" s="18">
        <v>9204</v>
      </c>
      <c r="G70" s="20">
        <f t="shared" si="3"/>
        <v>27448749.66</v>
      </c>
    </row>
    <row r="71" spans="1:7" s="17" customFormat="1" ht="17.45" customHeight="1" x14ac:dyDescent="0.15">
      <c r="A71" s="15" t="s">
        <v>100</v>
      </c>
      <c r="B71" s="16">
        <v>2370</v>
      </c>
      <c r="C71" s="17" t="s">
        <v>101</v>
      </c>
      <c r="D71" s="17" t="s">
        <v>102</v>
      </c>
      <c r="E71" s="18"/>
      <c r="F71" s="18">
        <v>9066.35</v>
      </c>
      <c r="G71" s="20">
        <f t="shared" si="3"/>
        <v>27439683.309999999</v>
      </c>
    </row>
    <row r="72" spans="1:7" s="17" customFormat="1" ht="17.45" customHeight="1" x14ac:dyDescent="0.15">
      <c r="A72" s="15" t="s">
        <v>100</v>
      </c>
      <c r="B72" s="16">
        <v>2372</v>
      </c>
      <c r="C72" s="17" t="s">
        <v>44</v>
      </c>
      <c r="D72" s="17" t="s">
        <v>103</v>
      </c>
      <c r="E72" s="18"/>
      <c r="F72" s="18">
        <v>55750.75</v>
      </c>
      <c r="G72" s="20">
        <f t="shared" si="3"/>
        <v>27383932.559999999</v>
      </c>
    </row>
    <row r="73" spans="1:7" s="17" customFormat="1" ht="17.45" customHeight="1" x14ac:dyDescent="0.15">
      <c r="A73" s="15" t="s">
        <v>100</v>
      </c>
      <c r="B73" s="16">
        <v>2393</v>
      </c>
      <c r="C73" s="17" t="s">
        <v>104</v>
      </c>
      <c r="D73" s="17" t="s">
        <v>105</v>
      </c>
      <c r="E73" s="18"/>
      <c r="F73" s="18">
        <v>181720</v>
      </c>
      <c r="G73" s="20">
        <f t="shared" si="3"/>
        <v>27202212.559999999</v>
      </c>
    </row>
    <row r="74" spans="1:7" s="17" customFormat="1" ht="17.45" customHeight="1" x14ac:dyDescent="0.15">
      <c r="A74" s="15" t="s">
        <v>100</v>
      </c>
      <c r="B74" s="16">
        <v>2408</v>
      </c>
      <c r="C74" s="17" t="s">
        <v>106</v>
      </c>
      <c r="D74" s="34" t="s">
        <v>107</v>
      </c>
      <c r="E74" s="18"/>
      <c r="F74" s="18">
        <v>50000</v>
      </c>
      <c r="G74" s="20">
        <f t="shared" si="3"/>
        <v>27152212.559999999</v>
      </c>
    </row>
    <row r="75" spans="1:7" s="17" customFormat="1" ht="17.45" customHeight="1" x14ac:dyDescent="0.15">
      <c r="A75" s="15" t="s">
        <v>100</v>
      </c>
      <c r="B75" s="16">
        <v>2410</v>
      </c>
      <c r="C75" s="17" t="s">
        <v>108</v>
      </c>
      <c r="D75" s="17" t="s">
        <v>109</v>
      </c>
      <c r="E75" s="18"/>
      <c r="F75" s="18">
        <v>18880</v>
      </c>
      <c r="G75" s="20">
        <f t="shared" si="3"/>
        <v>27133332.559999999</v>
      </c>
    </row>
    <row r="76" spans="1:7" s="17" customFormat="1" ht="17.45" customHeight="1" x14ac:dyDescent="0.15">
      <c r="A76" s="15" t="s">
        <v>110</v>
      </c>
      <c r="B76" s="16">
        <v>2403</v>
      </c>
      <c r="C76" s="17" t="s">
        <v>111</v>
      </c>
      <c r="D76" s="17" t="s">
        <v>112</v>
      </c>
      <c r="E76" s="18"/>
      <c r="F76" s="18">
        <v>189200</v>
      </c>
      <c r="G76" s="20">
        <f t="shared" si="3"/>
        <v>26944132.559999999</v>
      </c>
    </row>
    <row r="77" spans="1:7" s="17" customFormat="1" ht="17.45" customHeight="1" x14ac:dyDescent="0.15">
      <c r="A77" s="15" t="s">
        <v>110</v>
      </c>
      <c r="B77" s="16">
        <v>2407</v>
      </c>
      <c r="C77" s="17" t="s">
        <v>113</v>
      </c>
      <c r="D77" s="17" t="s">
        <v>114</v>
      </c>
      <c r="E77" s="18"/>
      <c r="F77" s="18">
        <v>81125</v>
      </c>
      <c r="G77" s="20">
        <f t="shared" si="3"/>
        <v>26863007.559999999</v>
      </c>
    </row>
    <row r="78" spans="1:7" s="17" customFormat="1" ht="17.45" customHeight="1" x14ac:dyDescent="0.15">
      <c r="A78" s="15" t="s">
        <v>110</v>
      </c>
      <c r="B78" s="16">
        <v>2198</v>
      </c>
      <c r="C78" s="17" t="s">
        <v>90</v>
      </c>
      <c r="D78" s="17" t="s">
        <v>115</v>
      </c>
      <c r="E78" s="18"/>
      <c r="F78" s="18">
        <v>2252.94</v>
      </c>
      <c r="G78" s="20">
        <f t="shared" si="3"/>
        <v>26860754.619999997</v>
      </c>
    </row>
    <row r="79" spans="1:7" s="17" customFormat="1" ht="17.45" customHeight="1" x14ac:dyDescent="0.15">
      <c r="A79" s="15" t="s">
        <v>110</v>
      </c>
      <c r="B79" s="16">
        <v>2429</v>
      </c>
      <c r="C79" s="17" t="s">
        <v>116</v>
      </c>
      <c r="D79" s="17" t="s">
        <v>117</v>
      </c>
      <c r="E79" s="18"/>
      <c r="F79" s="18">
        <v>123900</v>
      </c>
      <c r="G79" s="20">
        <f t="shared" si="3"/>
        <v>26736854.619999997</v>
      </c>
    </row>
    <row r="80" spans="1:7" s="17" customFormat="1" ht="17.45" customHeight="1" x14ac:dyDescent="0.15">
      <c r="A80" s="15" t="s">
        <v>110</v>
      </c>
      <c r="B80" s="16">
        <v>2433</v>
      </c>
      <c r="C80" s="17" t="s">
        <v>118</v>
      </c>
      <c r="D80" s="17" t="s">
        <v>14</v>
      </c>
      <c r="E80" s="18"/>
      <c r="F80" s="18">
        <v>88500</v>
      </c>
      <c r="G80" s="20">
        <f t="shared" si="3"/>
        <v>26648354.619999997</v>
      </c>
    </row>
    <row r="81" spans="1:8" s="17" customFormat="1" ht="17.45" customHeight="1" x14ac:dyDescent="0.15">
      <c r="A81" s="15" t="s">
        <v>110</v>
      </c>
      <c r="B81" s="16"/>
      <c r="C81" s="17" t="s">
        <v>56</v>
      </c>
      <c r="D81" s="17" t="s">
        <v>119</v>
      </c>
      <c r="E81" s="18"/>
      <c r="F81" s="18">
        <v>93759.91</v>
      </c>
      <c r="G81" s="20">
        <f t="shared" si="3"/>
        <v>26554594.709999997</v>
      </c>
    </row>
    <row r="82" spans="1:8" s="36" customFormat="1" ht="17.45" customHeight="1" x14ac:dyDescent="0.2">
      <c r="A82" s="35"/>
      <c r="D82" s="28" t="s">
        <v>120</v>
      </c>
      <c r="E82" s="27">
        <f>SUM(E54:E80)</f>
        <v>3680836.82</v>
      </c>
      <c r="F82" s="27">
        <f>SUM(F54:F81)</f>
        <v>1541587.93</v>
      </c>
      <c r="G82" s="28">
        <v>26554594.710000001</v>
      </c>
    </row>
    <row r="83" spans="1:8" s="25" customFormat="1" ht="17.45" customHeight="1" x14ac:dyDescent="0.2">
      <c r="A83" s="23"/>
      <c r="D83" s="37" t="s">
        <v>121</v>
      </c>
      <c r="E83" s="38">
        <f>+E82+E47</f>
        <v>30846468.620000001</v>
      </c>
      <c r="F83" s="38">
        <f>+F82+F47</f>
        <v>24524525.999999993</v>
      </c>
      <c r="G83" s="38">
        <v>26554594.710000001</v>
      </c>
    </row>
    <row r="84" spans="1:8" x14ac:dyDescent="0.25">
      <c r="A84" s="29"/>
      <c r="D84" s="32"/>
      <c r="E84" s="33"/>
      <c r="F84" s="33"/>
    </row>
    <row r="85" spans="1:8" x14ac:dyDescent="0.25">
      <c r="A85" s="29"/>
      <c r="D85" s="32"/>
      <c r="E85" s="33"/>
      <c r="F85" s="33"/>
    </row>
    <row r="86" spans="1:8" x14ac:dyDescent="0.25">
      <c r="A86" s="29"/>
      <c r="D86" s="32"/>
      <c r="E86" s="33"/>
      <c r="F86" s="33"/>
    </row>
    <row r="87" spans="1:8" x14ac:dyDescent="0.25">
      <c r="A87" s="29"/>
      <c r="E87" s="33"/>
      <c r="F87" s="33"/>
    </row>
    <row r="88" spans="1:8" x14ac:dyDescent="0.25">
      <c r="A88" s="29"/>
      <c r="E88" s="33"/>
      <c r="F88" s="33"/>
      <c r="H88" s="33"/>
    </row>
    <row r="89" spans="1:8" x14ac:dyDescent="0.25">
      <c r="A89" s="39" t="s">
        <v>122</v>
      </c>
      <c r="D89" s="40"/>
      <c r="E89" t="s">
        <v>123</v>
      </c>
      <c r="F89" s="40"/>
    </row>
    <row r="90" spans="1:8" ht="12" customHeight="1" x14ac:dyDescent="0.25">
      <c r="A90" s="43" t="s">
        <v>124</v>
      </c>
      <c r="B90" s="43"/>
      <c r="C90" s="43"/>
      <c r="D90" s="41"/>
      <c r="E90" s="43" t="s">
        <v>125</v>
      </c>
      <c r="F90" s="43"/>
      <c r="G90" s="43"/>
    </row>
    <row r="91" spans="1:8" ht="12" customHeight="1" x14ac:dyDescent="0.25">
      <c r="A91" s="43" t="s">
        <v>126</v>
      </c>
      <c r="B91" s="43"/>
      <c r="C91" s="43"/>
      <c r="D91" s="42"/>
      <c r="E91" s="43" t="s">
        <v>127</v>
      </c>
      <c r="F91" s="43"/>
      <c r="G91" s="43"/>
    </row>
    <row r="92" spans="1:8" x14ac:dyDescent="0.25">
      <c r="A92" s="29"/>
      <c r="E92" s="33"/>
      <c r="F92" s="33"/>
    </row>
    <row r="93" spans="1:8" x14ac:dyDescent="0.25">
      <c r="A93" s="29"/>
      <c r="F93" s="33"/>
    </row>
  </sheetData>
  <mergeCells count="8">
    <mergeCell ref="A91:C91"/>
    <mergeCell ref="E91:G91"/>
    <mergeCell ref="A1:G1"/>
    <mergeCell ref="A2:G2"/>
    <mergeCell ref="A50:G50"/>
    <mergeCell ref="A51:G51"/>
    <mergeCell ref="A90:C90"/>
    <mergeCell ref="E90:G9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lucia cespedes</cp:lastModifiedBy>
  <dcterms:created xsi:type="dcterms:W3CDTF">2021-12-10T13:48:44Z</dcterms:created>
  <dcterms:modified xsi:type="dcterms:W3CDTF">2021-12-10T19:26:07Z</dcterms:modified>
</cp:coreProperties>
</file>