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8\Compartida PDI\OJO- Organización 2020\OAI\Informes presupuesto\2021\"/>
    </mc:Choice>
  </mc:AlternateContent>
  <xr:revisionPtr revIDLastSave="0" documentId="13_ncr:1_{0591B32B-0688-43CD-A994-5054E0BEA101}" xr6:coauthVersionLast="47" xr6:coauthVersionMax="47" xr10:uidLastSave="{00000000-0000-0000-0000-000000000000}"/>
  <bookViews>
    <workbookView xWindow="-120" yWindow="-120" windowWidth="24240" windowHeight="13140" xr2:uid="{4338FEAE-DB8E-4C02-BE6D-DDC1311F061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31" i="1"/>
  <c r="J29" i="1"/>
  <c r="I30" i="1"/>
  <c r="I31" i="1"/>
  <c r="I29" i="1"/>
  <c r="I25" i="1"/>
  <c r="C16" i="1"/>
  <c r="C15" i="1"/>
  <c r="C14" i="1"/>
</calcChain>
</file>

<file path=xl/sharedStrings.xml><?xml version="1.0" encoding="utf-8"?>
<sst xmlns="http://schemas.openxmlformats.org/spreadsheetml/2006/main" count="99" uniqueCount="88">
  <si>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</si>
  <si>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</si>
  <si>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</si>
  <si>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</si>
  <si>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</si>
  <si>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</si>
  <si>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</si>
  <si>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</si>
  <si>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</si>
  <si>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</si>
  <si>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</si>
  <si>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</si>
  <si>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</si>
  <si>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</si>
  <si>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</si>
  <si>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</si>
  <si>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</si>
  <si>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</si>
  <si>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</si>
  <si>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</si>
  <si>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</si>
  <si>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</si>
  <si>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</si>
  <si>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</si>
  <si>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</si>
  <si>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</si>
  <si>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</si>
  <si>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</si>
  <si>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</si>
  <si>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</si>
  <si>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</si>
  <si>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</si>
  <si>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</si>
  <si>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</si>
  <si>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</si>
  <si>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</si>
  <si>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</si>
  <si>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</si>
  <si>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</si>
  <si>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</si>
  <si>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</si>
  <si>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</si>
  <si>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</si>
  <si>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</si>
  <si>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</si>
  <si>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</si>
  <si>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</si>
  <si>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</si>
  <si>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Informe de Evaluación Trimestral de las Metas Físicas-Financieras</t>
  </si>
  <si>
    <t>5161-INSTITUTO DE PROTECCION DE LOS DERECHOS DEL CONSUMIDOR</t>
  </si>
  <si>
    <t>01-INSTITUTO NACIONAL DE PROTECCION DE LOS DERECHOS DEL CONSUMIDOR</t>
  </si>
  <si>
    <t>0001-INSTITUTO NACIONAL DE PROTECCION  DE LOS DERECHOS DEL CONSUMIDOR</t>
  </si>
  <si>
    <t xml:space="preserve">Proteger a los consumidores y usuarios de bienes y servicios, mediante la aplicación de las normas jurídicas establecidas.
</t>
  </si>
  <si>
    <t>Ser reconocida, a nivel nacional e internacional, por su efectiva labor en la protección de los consumidores y usuarios de bienes y servicios, promoviendo el consumo sustentable e inteligente</t>
  </si>
  <si>
    <t>11 - Defensa y protección a los derechos del consumidor</t>
  </si>
  <si>
    <t>El programa consiste en establecer un régimen de defensa de los derechos de los consumidores y usuarios que garanticen la equidad y la seguridad jurídica en las actividades que involucren los proveedores y  consumidores de bienes y servicios a nivel nacional e internacional.</t>
  </si>
  <si>
    <t>Consumidores y usuarios de bienes y servicios.</t>
  </si>
  <si>
    <t>6693-Establecimientos nacionales inspeccionados bajo las normativas nacionales</t>
  </si>
  <si>
    <t>6694-Consumidores reciben asistencia por reclamaciones de consumo</t>
  </si>
  <si>
    <t>6695-Ciudadanos y proveedores reciben acciones formativas en protección de derechos al consumidor y buenas prácticas comerciales</t>
  </si>
  <si>
    <t>Cantidad de
establecimientos
inspeccionados</t>
  </si>
  <si>
    <t>Porcentaje de
reclamaciones
de protección al
consumidor
trabajadas</t>
  </si>
  <si>
    <t>Cantidad de
participantes</t>
  </si>
  <si>
    <t>Realización de inspecciones a establecimientos nacionales, para garantizar el derecho de disponer de bienes y servicios de calidad a los consumidores.</t>
  </si>
  <si>
    <t>Repeción de reclamaciones del consumidor ante algún bien o servicio que presenten inconfomidad, con el fin de realizar conciliaciones entre ambas partes</t>
  </si>
  <si>
    <t>Capacitaciones de acciones formativas en protección de los derechos al consumidor y buenas practicas comerciales para consumidores y proveedores.</t>
  </si>
  <si>
    <t>3.3.1</t>
  </si>
  <si>
    <t>Aumentar la defensa y protección de los consumidores mayores de 18 años, medido como el nivel porcentual de percepción en la protección de los derechos del consumidor, de 62% en el año 2017 a 75% en el año 2021.</t>
  </si>
  <si>
    <t>Realizado por:</t>
  </si>
  <si>
    <t>Validado por:</t>
  </si>
  <si>
    <t xml:space="preserve">Aprobado por: </t>
  </si>
  <si>
    <t>Darislady Reyes Aquino</t>
  </si>
  <si>
    <t xml:space="preserve">Katy Tavarez </t>
  </si>
  <si>
    <t>Eddy Alcántara</t>
  </si>
  <si>
    <t>Encargada de Planificación y Desarrollo</t>
  </si>
  <si>
    <t>Encargada Financiera</t>
  </si>
  <si>
    <t>Director Ejecutivo</t>
  </si>
  <si>
    <t xml:space="preserve"> Presupuesto Anual 2021</t>
  </si>
  <si>
    <t xml:space="preserve"> </t>
  </si>
  <si>
    <t>Programación Trimestral (Octubre-Diciembre)</t>
  </si>
  <si>
    <t>Ejecución Trimestral (Octubre-Diciembre)</t>
  </si>
  <si>
    <t>Para asegurar la cobertura de la inspección a nivel nacional, se programaron 6,015 establecimientos anual. De estas, al cuarto trimestre 2021 la meta fue de 1,239 y se ejecutaron 2,396 representando un cumplimiento mayor del 100% de la meta programada. Con relación a la meta financiera, los resultados muestran un cumplimiento del 90.54%, al ejecutar RD$10,034,443.71 de los RD$11,082,585.00 programados.</t>
  </si>
  <si>
    <t>Para asegurar la respuesta oportuna a los reclamos de los consumidores, se programó un porcentaje de casos trabajos de un 91% anual. Al cuarto trimestre 2021 la meta fue de 80% y se ejecutó un 69%, representando un cumplimiento de 86% de la meta programada. Con relación a la meta financiera, los resultados muestran un cumplimiento de 61%, al ejecutar RD$4,065,903.16 de los RD$6,645,488.00 programados.</t>
  </si>
  <si>
    <t>Accionando de forma preventiva la institución realiza acciones formativas dirigidas a proveedores y consumidores en torno a sus deberes y derechos relativos a la protección de los derechos del consumidor, se programaron 7,844 participantes para el año 2021. Al cuarto trimestre 2021 la meta fue de 1,850 y se logró obtener 2,917, representando un cumplimiento mayor del 100% de la meta programada. Con relación a la meta financiera, los resultados muestran un cumplimiento mayor del 100%, al ejecutar RD$7,649,245.14 de los RD$5,967,374.00 programados.</t>
  </si>
  <si>
    <t>Debido al aumento considerable de las reclamaciones recibidos en oficinas provinciales reaperturadas e inauguradas durante el trimestre; dichos reclamos  son remitidas a la SEDE para su respuesta, por lo que en general aunque el porcentaje mejoró respecto al trimestre anterior, fue menor a la meta programada. De igual forma, La ejecución financiera al nivel devegando representó atrasos debido a modificaciones de la asignación de los recursos, por priorizaciones de cierre de año.</t>
  </si>
  <si>
    <t>N/A</t>
  </si>
  <si>
    <t xml:space="preserve">La ejecución financiera al nivel devegando representó atrasos debido a los movimientos de periodos de algunos procesos administrativos. </t>
  </si>
  <si>
    <t>La programación de los procesos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</si>
</sst>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 Light"/>
      <family val="2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7" xfId="0" applyFont="1" applyBorder="1" applyAlignment="1" applyProtection="1">
      <alignment vertical="top" wrapText="1"/>
      <protection locked="0"/>
    </xf>
    <xf numFmtId="165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5" fontId="17" fillId="0" borderId="32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2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2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165" fontId="17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9" fillId="0" borderId="37" xfId="0" applyFont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vertical="center" wrapText="1"/>
      <protection locked="0"/>
    </xf>
    <xf numFmtId="0" fontId="14" fillId="0" borderId="0" xfId="0" applyFont="1"/>
    <xf numFmtId="0" fontId="11" fillId="0" borderId="0" xfId="0" applyFont="1"/>
    <xf numFmtId="166" fontId="17" fillId="0" borderId="32" xfId="0" applyNumberFormat="1" applyFont="1" applyBorder="1" applyAlignment="1" applyProtection="1">
      <alignment horizontal="center" vertical="center" wrapText="1"/>
      <protection locked="0"/>
    </xf>
    <xf numFmtId="0" fontId="25" fillId="9" borderId="0" xfId="0" applyFont="1" applyFill="1"/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3" xfId="0" applyFont="1" applyBorder="1" applyAlignment="1" applyProtection="1">
      <alignment horizontal="left" vertical="center" wrapText="1"/>
      <protection locked="0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2" fillId="0" borderId="38" xfId="0" applyFont="1" applyBorder="1" applyAlignment="1" applyProtection="1">
      <alignment horizontal="left" vertical="center" wrapText="1"/>
      <protection locked="0"/>
    </xf>
    <xf numFmtId="0" fontId="22" fillId="0" borderId="39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34" xfId="0" applyFont="1" applyFill="1" applyBorder="1" applyAlignment="1" applyProtection="1">
      <alignment horizontal="left" vertical="center" wrapText="1"/>
      <protection locked="0"/>
    </xf>
    <xf numFmtId="0" fontId="22" fillId="0" borderId="35" xfId="0" applyFont="1" applyFill="1" applyBorder="1" applyAlignment="1" applyProtection="1">
      <alignment horizontal="left" vertical="center" wrapText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5" fillId="6" borderId="27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left" vertical="center" wrapText="1"/>
      <protection locked="0"/>
    </xf>
    <xf numFmtId="0" fontId="22" fillId="0" borderId="18" xfId="0" applyFont="1" applyFill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1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IF(G29&gt;0,G29/E29,0)</calculatedColumnFormula>
    </tableColumn>
    <tableColumn id="8" xr3:uid="{CAB2F777-24BA-4EFC-82F9-153B93171D9B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58"/>
  <sheetViews>
    <sheetView showGridLines="0" tabSelected="1" topLeftCell="A28" zoomScale="80" zoomScaleNormal="80" workbookViewId="0">
      <selection activeCell="B36" sqref="B36:J36"/>
    </sheetView>
  </sheetViews>
  <sheetFormatPr baseColWidth="10" defaultRowHeight="15" x14ac:dyDescent="0.25"/>
  <cols>
    <col min="1" max="1" width="23" style="5" customWidth="1"/>
    <col min="2" max="2" width="15.140625" style="5" customWidth="1"/>
    <col min="3" max="3" width="12.7109375" style="5" customWidth="1"/>
    <col min="4" max="4" width="22.28515625" style="5" bestFit="1" customWidth="1"/>
    <col min="5" max="10" width="12.7109375" style="5" customWidth="1"/>
    <col min="11" max="11" width="27" bestFit="1" customWidth="1"/>
  </cols>
  <sheetData>
    <row r="1" spans="1:10" ht="21.75" thickBot="1" x14ac:dyDescent="0.3">
      <c r="A1" s="23"/>
      <c r="B1" s="83" t="s">
        <v>48</v>
      </c>
      <c r="C1" s="84"/>
      <c r="D1" s="84"/>
      <c r="E1" s="84"/>
      <c r="F1" s="84"/>
      <c r="G1" s="84"/>
      <c r="H1" s="84"/>
      <c r="I1" s="84"/>
      <c r="J1" s="85"/>
    </row>
    <row r="2" spans="1:10" ht="21.75" thickBot="1" x14ac:dyDescent="0.3">
      <c r="A2" s="24"/>
      <c r="B2" s="86" t="s">
        <v>0</v>
      </c>
      <c r="C2" s="87"/>
      <c r="D2" s="86" t="s">
        <v>1</v>
      </c>
      <c r="E2" s="88"/>
      <c r="F2" s="88"/>
      <c r="G2" s="87"/>
      <c r="H2" s="89"/>
      <c r="I2" s="1" t="s">
        <v>2</v>
      </c>
      <c r="J2" s="2" t="s">
        <v>3</v>
      </c>
    </row>
    <row r="3" spans="1:10" ht="21.75" thickBot="1" x14ac:dyDescent="0.3">
      <c r="A3" s="25"/>
      <c r="B3" s="90" t="s">
        <v>4</v>
      </c>
      <c r="C3" s="91"/>
      <c r="D3" s="90"/>
      <c r="E3" s="91"/>
      <c r="F3" s="91"/>
      <c r="G3" s="91"/>
      <c r="H3" s="92"/>
      <c r="I3" s="29"/>
      <c r="J3" s="30"/>
    </row>
    <row r="4" spans="1:10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</row>
    <row r="5" spans="1:10" ht="3" customHeight="1" x14ac:dyDescent="0.25">
      <c r="A5" s="80"/>
      <c r="B5" s="81"/>
      <c r="C5" s="81"/>
      <c r="D5" s="81"/>
      <c r="E5" s="81"/>
      <c r="F5" s="81"/>
      <c r="G5" s="81"/>
      <c r="H5" s="81"/>
      <c r="I5" s="81"/>
      <c r="J5" s="82"/>
    </row>
    <row r="6" spans="1:10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</row>
    <row r="7" spans="1:10" ht="15.75" x14ac:dyDescent="0.25">
      <c r="A7" s="55" t="s">
        <v>6</v>
      </c>
      <c r="B7" s="56"/>
      <c r="C7" s="56"/>
      <c r="D7" s="56"/>
      <c r="E7" s="56"/>
      <c r="F7" s="56"/>
      <c r="G7" s="56"/>
      <c r="H7" s="56"/>
      <c r="I7" s="56"/>
      <c r="J7" s="57"/>
    </row>
    <row r="8" spans="1:10" x14ac:dyDescent="0.25">
      <c r="A8" s="3" t="s">
        <v>7</v>
      </c>
      <c r="B8" s="50" t="s">
        <v>49</v>
      </c>
      <c r="C8" s="51"/>
      <c r="D8" s="51"/>
      <c r="E8" s="51"/>
      <c r="F8" s="51"/>
      <c r="G8" s="51"/>
      <c r="H8" s="51"/>
      <c r="I8" s="51"/>
      <c r="J8" s="52"/>
    </row>
    <row r="9" spans="1:10" ht="15" customHeight="1" x14ac:dyDescent="0.25">
      <c r="A9" s="26" t="s">
        <v>36</v>
      </c>
      <c r="B9" s="50" t="s">
        <v>50</v>
      </c>
      <c r="C9" s="51"/>
      <c r="D9" s="51"/>
      <c r="E9" s="51"/>
      <c r="F9" s="51"/>
      <c r="G9" s="51"/>
      <c r="H9" s="51"/>
      <c r="I9" s="51"/>
      <c r="J9" s="52"/>
    </row>
    <row r="10" spans="1:10" x14ac:dyDescent="0.25">
      <c r="A10" s="26" t="s">
        <v>37</v>
      </c>
      <c r="B10" s="50" t="s">
        <v>51</v>
      </c>
      <c r="C10" s="51"/>
      <c r="D10" s="51"/>
      <c r="E10" s="51"/>
      <c r="F10" s="51"/>
      <c r="G10" s="51"/>
      <c r="H10" s="51"/>
      <c r="I10" s="51"/>
      <c r="J10" s="52"/>
    </row>
    <row r="11" spans="1:10" ht="22.5" customHeight="1" x14ac:dyDescent="0.25">
      <c r="A11" s="3" t="s">
        <v>8</v>
      </c>
      <c r="B11" s="53" t="s">
        <v>52</v>
      </c>
      <c r="C11" s="97"/>
      <c r="D11" s="97"/>
      <c r="E11" s="97"/>
      <c r="F11" s="97"/>
      <c r="G11" s="97"/>
      <c r="H11" s="97"/>
      <c r="I11" s="97"/>
      <c r="J11" s="98"/>
    </row>
    <row r="12" spans="1:10" ht="29.25" customHeight="1" x14ac:dyDescent="0.25">
      <c r="A12" s="3" t="s">
        <v>9</v>
      </c>
      <c r="B12" s="53" t="s">
        <v>53</v>
      </c>
      <c r="C12" s="53"/>
      <c r="D12" s="53"/>
      <c r="E12" s="53"/>
      <c r="F12" s="53"/>
      <c r="G12" s="53"/>
      <c r="H12" s="53"/>
      <c r="I12" s="53"/>
      <c r="J12" s="54"/>
    </row>
    <row r="13" spans="1:10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ht="27.75" customHeight="1" x14ac:dyDescent="0.25">
      <c r="A14" s="3" t="s">
        <v>11</v>
      </c>
      <c r="B14" s="27">
        <v>3</v>
      </c>
      <c r="C14" s="79" t="str">
        <f>IFERROR(VLOOKUP(B14,'[1]Validacion datos'!A2:B5,2,FALSE),"")</f>
        <v>DESARROLLO PRODUCTIVO</v>
      </c>
      <c r="D14" s="79"/>
      <c r="E14" s="79"/>
      <c r="F14" s="79"/>
      <c r="G14" s="79"/>
      <c r="H14" s="79"/>
      <c r="I14" s="79"/>
      <c r="J14" s="79"/>
    </row>
    <row r="15" spans="1:10" ht="26.25" customHeight="1" x14ac:dyDescent="0.25">
      <c r="A15" s="3" t="s">
        <v>12</v>
      </c>
      <c r="B15" s="6">
        <v>3.3</v>
      </c>
      <c r="C15" s="79" t="str">
        <f>IFERROR(VLOOKUP(B15,'[1]Validacion datos'!A8:B26,2,FALSE),"")</f>
        <v>Competitividad e innovavión en un ambiente favorable a la cooperación y la responsabilidad social</v>
      </c>
      <c r="D15" s="79"/>
      <c r="E15" s="79"/>
      <c r="F15" s="79"/>
      <c r="G15" s="79"/>
      <c r="H15" s="79"/>
      <c r="I15" s="79"/>
      <c r="J15" s="79"/>
    </row>
    <row r="16" spans="1:10" ht="30.75" customHeight="1" x14ac:dyDescent="0.25">
      <c r="A16" s="3" t="s">
        <v>13</v>
      </c>
      <c r="B16" s="7" t="s">
        <v>66</v>
      </c>
      <c r="C16" s="78" t="str">
        <f>IFERROR(VLOOKUP(B16,'[1]Validacion datos'!D8:E64,2,FALSE),"")</f>
        <v>Desarrollar un entorno regulador que asegure un funcionamiento ordenado de los mercados y un clima de inversión y negocios pro-competitivo en un marco de responsabilidad social</v>
      </c>
      <c r="D16" s="78"/>
      <c r="E16" s="78"/>
      <c r="F16" s="78"/>
      <c r="G16" s="78"/>
      <c r="H16" s="78"/>
      <c r="I16" s="78"/>
      <c r="J16" s="78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3" t="s">
        <v>15</v>
      </c>
      <c r="B18" s="53" t="s">
        <v>54</v>
      </c>
      <c r="C18" s="53"/>
      <c r="D18" s="53"/>
      <c r="E18" s="53"/>
      <c r="F18" s="53"/>
      <c r="G18" s="53"/>
      <c r="H18" s="53"/>
      <c r="I18" s="53"/>
      <c r="J18" s="54"/>
    </row>
    <row r="19" spans="1:11" ht="47.25" customHeight="1" x14ac:dyDescent="0.25">
      <c r="A19" s="8" t="s">
        <v>16</v>
      </c>
      <c r="B19" s="53" t="s">
        <v>55</v>
      </c>
      <c r="C19" s="53"/>
      <c r="D19" s="53"/>
      <c r="E19" s="53"/>
      <c r="F19" s="53"/>
      <c r="G19" s="53"/>
      <c r="H19" s="53"/>
      <c r="I19" s="53"/>
      <c r="J19" s="54"/>
    </row>
    <row r="20" spans="1:11" ht="34.5" customHeight="1" x14ac:dyDescent="0.25">
      <c r="A20" s="8" t="s">
        <v>17</v>
      </c>
      <c r="B20" s="53" t="s">
        <v>56</v>
      </c>
      <c r="C20" s="53"/>
      <c r="D20" s="53"/>
      <c r="E20" s="53"/>
      <c r="F20" s="53"/>
      <c r="G20" s="53"/>
      <c r="H20" s="53"/>
      <c r="I20" s="53"/>
      <c r="J20" s="54"/>
    </row>
    <row r="21" spans="1:11" ht="35.25" customHeight="1" x14ac:dyDescent="0.25">
      <c r="A21" s="8" t="s">
        <v>38</v>
      </c>
      <c r="B21" s="53" t="s">
        <v>67</v>
      </c>
      <c r="C21" s="53"/>
      <c r="D21" s="53"/>
      <c r="E21" s="53"/>
      <c r="F21" s="53"/>
      <c r="G21" s="53"/>
      <c r="H21" s="53"/>
      <c r="I21" s="53"/>
      <c r="J21" s="54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  <c r="K22" s="39"/>
    </row>
    <row r="23" spans="1:11" ht="15.75" x14ac:dyDescent="0.25">
      <c r="A23" s="55" t="s">
        <v>19</v>
      </c>
      <c r="B23" s="56"/>
      <c r="C23" s="56"/>
      <c r="D23" s="56"/>
      <c r="E23" s="56"/>
      <c r="F23" s="56"/>
      <c r="G23" s="56"/>
      <c r="H23" s="56"/>
      <c r="I23" s="56"/>
      <c r="J23" s="57"/>
    </row>
    <row r="24" spans="1:11" ht="15" customHeight="1" x14ac:dyDescent="0.25">
      <c r="A24" s="73" t="s">
        <v>20</v>
      </c>
      <c r="B24" s="74"/>
      <c r="C24" s="75" t="s">
        <v>21</v>
      </c>
      <c r="D24" s="77"/>
      <c r="E24" s="77"/>
      <c r="F24" s="77" t="s">
        <v>22</v>
      </c>
      <c r="G24" s="77"/>
      <c r="H24" s="74"/>
      <c r="I24" s="75" t="s">
        <v>23</v>
      </c>
      <c r="J24" s="76"/>
      <c r="K24" s="33"/>
    </row>
    <row r="25" spans="1:11" x14ac:dyDescent="0.25">
      <c r="A25" s="63">
        <v>264239385</v>
      </c>
      <c r="B25" s="64"/>
      <c r="C25" s="71">
        <v>291417234.11000001</v>
      </c>
      <c r="D25" s="72"/>
      <c r="E25" s="64"/>
      <c r="F25" s="71">
        <v>272108746.06999999</v>
      </c>
      <c r="G25" s="72"/>
      <c r="H25" s="64"/>
      <c r="I25" s="65">
        <f>+F25/C25</f>
        <v>0.9337428066017821</v>
      </c>
      <c r="J25" s="66"/>
    </row>
    <row r="26" spans="1:11" ht="15.75" x14ac:dyDescent="0.25">
      <c r="A26" s="55" t="s">
        <v>24</v>
      </c>
      <c r="B26" s="56"/>
      <c r="C26" s="56"/>
      <c r="D26" s="56"/>
      <c r="E26" s="56"/>
      <c r="F26" s="56"/>
      <c r="G26" s="56"/>
      <c r="H26" s="56"/>
      <c r="I26" s="56"/>
      <c r="J26" s="57"/>
    </row>
    <row r="27" spans="1:11" ht="48.75" customHeight="1" x14ac:dyDescent="0.25">
      <c r="A27" s="4"/>
      <c r="B27"/>
      <c r="C27" s="67" t="s">
        <v>77</v>
      </c>
      <c r="D27" s="68"/>
      <c r="E27" s="69" t="s">
        <v>79</v>
      </c>
      <c r="F27" s="68"/>
      <c r="G27" s="69" t="s">
        <v>80</v>
      </c>
      <c r="H27" s="69"/>
      <c r="I27" s="67" t="s">
        <v>25</v>
      </c>
      <c r="J27" s="70"/>
    </row>
    <row r="28" spans="1:11" ht="38.25" x14ac:dyDescent="0.25">
      <c r="A28" s="9" t="s">
        <v>26</v>
      </c>
      <c r="B28" s="10" t="s">
        <v>27</v>
      </c>
      <c r="C28" s="10" t="s">
        <v>39</v>
      </c>
      <c r="D28" s="10" t="s">
        <v>40</v>
      </c>
      <c r="E28" s="10" t="s">
        <v>42</v>
      </c>
      <c r="F28" s="10" t="s">
        <v>43</v>
      </c>
      <c r="G28" s="10" t="s">
        <v>44</v>
      </c>
      <c r="H28" s="10" t="s">
        <v>45</v>
      </c>
      <c r="I28" s="10" t="s">
        <v>46</v>
      </c>
      <c r="J28" s="11" t="s">
        <v>47</v>
      </c>
    </row>
    <row r="29" spans="1:11" ht="60" x14ac:dyDescent="0.25">
      <c r="A29" s="31" t="s">
        <v>57</v>
      </c>
      <c r="B29" s="12" t="s">
        <v>60</v>
      </c>
      <c r="C29" s="13">
        <v>6015</v>
      </c>
      <c r="D29" s="14">
        <v>30845982.379999999</v>
      </c>
      <c r="E29" s="14">
        <v>1239</v>
      </c>
      <c r="F29" s="14">
        <v>11082585</v>
      </c>
      <c r="G29" s="15">
        <v>2396</v>
      </c>
      <c r="H29" s="14">
        <v>10034443.710000001</v>
      </c>
      <c r="I29" s="16">
        <f t="shared" ref="I29" si="0">IF(G29&gt;0,G29/E29,0)</f>
        <v>1.933817594834544</v>
      </c>
      <c r="J29" s="17">
        <f t="shared" ref="J29:J31" si="1">IF(H29&gt;0,H29/F29,0)</f>
        <v>0.90542447542698756</v>
      </c>
    </row>
    <row r="30" spans="1:11" ht="60" x14ac:dyDescent="0.25">
      <c r="A30" s="31" t="s">
        <v>58</v>
      </c>
      <c r="B30" s="18" t="s">
        <v>61</v>
      </c>
      <c r="C30" s="32">
        <v>90.75</v>
      </c>
      <c r="D30" s="19">
        <v>13116977.560000001</v>
      </c>
      <c r="E30" s="20">
        <v>80</v>
      </c>
      <c r="F30" s="20">
        <v>6645488</v>
      </c>
      <c r="G30" s="38">
        <v>69</v>
      </c>
      <c r="H30" s="20">
        <v>4065903.16</v>
      </c>
      <c r="I30" s="16">
        <f t="shared" ref="I30:I31" si="2">IF(G30&gt;0,G30/E30,0)</f>
        <v>0.86250000000000004</v>
      </c>
      <c r="J30" s="17">
        <f t="shared" si="1"/>
        <v>0.61182913278904427</v>
      </c>
    </row>
    <row r="31" spans="1:11" ht="90" x14ac:dyDescent="0.25">
      <c r="A31" s="31" t="s">
        <v>59</v>
      </c>
      <c r="B31" s="18" t="s">
        <v>62</v>
      </c>
      <c r="C31" s="13">
        <v>7844</v>
      </c>
      <c r="D31" s="14">
        <v>24721640.539999999</v>
      </c>
      <c r="E31" s="20">
        <v>1850</v>
      </c>
      <c r="F31" s="14">
        <v>5967374</v>
      </c>
      <c r="G31" s="21">
        <v>2917</v>
      </c>
      <c r="H31" s="20">
        <v>7649245.1399999997</v>
      </c>
      <c r="I31" s="16">
        <f t="shared" si="2"/>
        <v>1.5767567567567569</v>
      </c>
      <c r="J31" s="17">
        <f t="shared" si="1"/>
        <v>1.281844432743783</v>
      </c>
    </row>
    <row r="32" spans="1:11" ht="15.75" x14ac:dyDescent="0.25">
      <c r="A32" s="40" t="s">
        <v>28</v>
      </c>
      <c r="B32" s="41"/>
      <c r="C32" s="41"/>
      <c r="D32" s="41"/>
      <c r="E32" s="41"/>
      <c r="F32" s="41"/>
      <c r="G32" s="41"/>
      <c r="H32" s="41"/>
      <c r="I32" s="41"/>
      <c r="J32" s="42"/>
    </row>
    <row r="33" spans="1:10" ht="15.75" x14ac:dyDescent="0.25">
      <c r="A33" s="55" t="s">
        <v>29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x14ac:dyDescent="0.25">
      <c r="A34" s="34" t="s">
        <v>30</v>
      </c>
      <c r="B34" s="58" t="s">
        <v>57</v>
      </c>
      <c r="C34" s="58"/>
      <c r="D34" s="58"/>
      <c r="E34" s="58"/>
      <c r="F34" s="58"/>
      <c r="G34" s="58"/>
      <c r="H34" s="58"/>
      <c r="I34" s="58"/>
      <c r="J34" s="59"/>
    </row>
    <row r="35" spans="1:10" ht="30" x14ac:dyDescent="0.25">
      <c r="A35" s="22" t="s">
        <v>31</v>
      </c>
      <c r="B35" s="60" t="s">
        <v>63</v>
      </c>
      <c r="C35" s="60"/>
      <c r="D35" s="60"/>
      <c r="E35" s="60"/>
      <c r="F35" s="60"/>
      <c r="G35" s="60"/>
      <c r="H35" s="60"/>
      <c r="I35" s="60"/>
      <c r="J35" s="54"/>
    </row>
    <row r="36" spans="1:10" ht="70.5" customHeight="1" x14ac:dyDescent="0.25">
      <c r="A36" s="22" t="s">
        <v>32</v>
      </c>
      <c r="B36" s="60" t="s">
        <v>81</v>
      </c>
      <c r="C36" s="60"/>
      <c r="D36" s="60"/>
      <c r="E36" s="60"/>
      <c r="F36" s="60"/>
      <c r="G36" s="60"/>
      <c r="H36" s="60"/>
      <c r="I36" s="60"/>
      <c r="J36" s="54"/>
    </row>
    <row r="37" spans="1:10" ht="30" x14ac:dyDescent="0.25">
      <c r="A37" s="35" t="s">
        <v>33</v>
      </c>
      <c r="B37" s="61" t="s">
        <v>86</v>
      </c>
      <c r="C37" s="61"/>
      <c r="D37" s="61"/>
      <c r="E37" s="61"/>
      <c r="F37" s="61"/>
      <c r="G37" s="61"/>
      <c r="H37" s="61"/>
      <c r="I37" s="61"/>
      <c r="J37" s="62"/>
    </row>
    <row r="38" spans="1:10" x14ac:dyDescent="0.25">
      <c r="A38" s="34" t="s">
        <v>30</v>
      </c>
      <c r="B38" s="58" t="s">
        <v>58</v>
      </c>
      <c r="C38" s="58"/>
      <c r="D38" s="58"/>
      <c r="E38" s="58"/>
      <c r="F38" s="58"/>
      <c r="G38" s="58"/>
      <c r="H38" s="58"/>
      <c r="I38" s="58"/>
      <c r="J38" s="59"/>
    </row>
    <row r="39" spans="1:10" ht="27.75" customHeight="1" x14ac:dyDescent="0.25">
      <c r="A39" s="22" t="s">
        <v>31</v>
      </c>
      <c r="B39" s="60" t="s">
        <v>64</v>
      </c>
      <c r="C39" s="60"/>
      <c r="D39" s="60"/>
      <c r="E39" s="60"/>
      <c r="F39" s="60"/>
      <c r="G39" s="60"/>
      <c r="H39" s="60"/>
      <c r="I39" s="60"/>
      <c r="J39" s="54"/>
    </row>
    <row r="40" spans="1:10" ht="59.25" customHeight="1" x14ac:dyDescent="0.25">
      <c r="A40" s="22" t="s">
        <v>32</v>
      </c>
      <c r="B40" s="60" t="s">
        <v>82</v>
      </c>
      <c r="C40" s="60"/>
      <c r="D40" s="60"/>
      <c r="E40" s="60"/>
      <c r="F40" s="60"/>
      <c r="G40" s="60"/>
      <c r="H40" s="60"/>
      <c r="I40" s="60"/>
      <c r="J40" s="54"/>
    </row>
    <row r="41" spans="1:10" ht="74.25" customHeight="1" x14ac:dyDescent="0.25">
      <c r="A41" s="35" t="s">
        <v>33</v>
      </c>
      <c r="B41" s="61" t="s">
        <v>84</v>
      </c>
      <c r="C41" s="61"/>
      <c r="D41" s="61"/>
      <c r="E41" s="61"/>
      <c r="F41" s="61"/>
      <c r="G41" s="61"/>
      <c r="H41" s="61"/>
      <c r="I41" s="61"/>
      <c r="J41" s="62"/>
    </row>
    <row r="42" spans="1:10" ht="27" customHeight="1" x14ac:dyDescent="0.25">
      <c r="A42" s="22" t="s">
        <v>30</v>
      </c>
      <c r="B42" s="53" t="s">
        <v>59</v>
      </c>
      <c r="C42" s="53"/>
      <c r="D42" s="53"/>
      <c r="E42" s="53"/>
      <c r="F42" s="53"/>
      <c r="G42" s="53"/>
      <c r="H42" s="53"/>
      <c r="I42" s="53"/>
      <c r="J42" s="54"/>
    </row>
    <row r="43" spans="1:10" ht="30" x14ac:dyDescent="0.25">
      <c r="A43" s="22" t="s">
        <v>31</v>
      </c>
      <c r="B43" s="53" t="s">
        <v>65</v>
      </c>
      <c r="C43" s="53"/>
      <c r="D43" s="53"/>
      <c r="E43" s="53"/>
      <c r="F43" s="53"/>
      <c r="G43" s="53"/>
      <c r="H43" s="53"/>
      <c r="I43" s="53"/>
      <c r="J43" s="54"/>
    </row>
    <row r="44" spans="1:10" ht="75.75" customHeight="1" x14ac:dyDescent="0.25">
      <c r="A44" s="22" t="s">
        <v>32</v>
      </c>
      <c r="B44" s="53" t="s">
        <v>83</v>
      </c>
      <c r="C44" s="53"/>
      <c r="D44" s="53"/>
      <c r="E44" s="53"/>
      <c r="F44" s="53"/>
      <c r="G44" s="53"/>
      <c r="H44" s="53"/>
      <c r="I44" s="53"/>
      <c r="J44" s="54"/>
    </row>
    <row r="45" spans="1:10" ht="30" x14ac:dyDescent="0.25">
      <c r="A45" s="22" t="s">
        <v>33</v>
      </c>
      <c r="B45" s="99" t="s">
        <v>85</v>
      </c>
      <c r="C45" s="99"/>
      <c r="D45" s="99"/>
      <c r="E45" s="99"/>
      <c r="F45" s="99"/>
      <c r="G45" s="99"/>
      <c r="H45" s="99"/>
      <c r="I45" s="99"/>
      <c r="J45" s="100"/>
    </row>
    <row r="46" spans="1:10" ht="15.75" x14ac:dyDescent="0.25">
      <c r="A46" s="40" t="s">
        <v>34</v>
      </c>
      <c r="B46" s="41"/>
      <c r="C46" s="41"/>
      <c r="D46" s="41"/>
      <c r="E46" s="41"/>
      <c r="F46" s="41"/>
      <c r="G46" s="41"/>
      <c r="H46" s="41"/>
      <c r="I46" s="41"/>
      <c r="J46" s="42"/>
    </row>
    <row r="47" spans="1:10" ht="15.75" x14ac:dyDescent="0.25">
      <c r="A47" s="43" t="s">
        <v>35</v>
      </c>
      <c r="B47" s="44"/>
      <c r="C47" s="44"/>
      <c r="D47" s="44"/>
      <c r="E47" s="44"/>
      <c r="F47" s="44"/>
      <c r="G47" s="44"/>
      <c r="H47" s="44"/>
      <c r="I47" s="44"/>
      <c r="J47" s="45"/>
    </row>
    <row r="48" spans="1:10" x14ac:dyDescent="0.25">
      <c r="A48" s="46" t="s">
        <v>87</v>
      </c>
      <c r="B48" s="47"/>
      <c r="C48" s="47"/>
      <c r="D48" s="47"/>
      <c r="E48" s="47"/>
      <c r="F48" s="47"/>
      <c r="G48" s="47"/>
      <c r="H48" s="47"/>
      <c r="I48" s="47"/>
      <c r="J48" s="48"/>
    </row>
    <row r="49" spans="1:10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</row>
    <row r="50" spans="1:10" x14ac:dyDescent="0.25">
      <c r="A50" s="49" t="s">
        <v>41</v>
      </c>
      <c r="B50" s="49"/>
      <c r="C50" s="49"/>
      <c r="D50" s="49"/>
      <c r="E50" s="49"/>
      <c r="F50" s="49"/>
      <c r="G50" s="49"/>
      <c r="H50" s="49"/>
      <c r="I50" s="49"/>
      <c r="J50" s="49"/>
    </row>
    <row r="52" spans="1:10" x14ac:dyDescent="0.25">
      <c r="A52" s="36" t="s">
        <v>68</v>
      </c>
      <c r="B52" s="37"/>
      <c r="C52" s="37"/>
      <c r="D52" s="36" t="s">
        <v>69</v>
      </c>
      <c r="E52" s="37"/>
      <c r="G52" s="37"/>
      <c r="H52" s="36" t="s">
        <v>70</v>
      </c>
      <c r="I52" s="37"/>
      <c r="J52" s="37"/>
    </row>
    <row r="53" spans="1:10" x14ac:dyDescent="0.25">
      <c r="A53" s="36" t="s">
        <v>78</v>
      </c>
      <c r="B53" s="37"/>
      <c r="C53" s="37"/>
      <c r="D53" s="37"/>
      <c r="E53" s="37"/>
      <c r="G53" s="37"/>
      <c r="H53" s="37"/>
      <c r="I53" s="37"/>
      <c r="J53" s="37"/>
    </row>
    <row r="54" spans="1:10" x14ac:dyDescent="0.25">
      <c r="A54" s="36"/>
      <c r="B54" s="37"/>
      <c r="C54" s="37"/>
      <c r="D54" s="37"/>
      <c r="E54" s="37"/>
      <c r="G54" s="37"/>
      <c r="H54" s="37"/>
      <c r="I54" s="37"/>
      <c r="J54" s="37"/>
    </row>
    <row r="55" spans="1:10" x14ac:dyDescent="0.25">
      <c r="A55" s="36"/>
      <c r="B55" s="37"/>
      <c r="C55" s="37"/>
      <c r="D55" s="37"/>
      <c r="E55" s="37"/>
      <c r="G55" s="37"/>
      <c r="H55" s="37"/>
      <c r="I55" s="37"/>
      <c r="J55" s="37"/>
    </row>
    <row r="56" spans="1:10" x14ac:dyDescent="0.25">
      <c r="A56" s="37"/>
      <c r="B56" s="37"/>
      <c r="C56" s="37"/>
      <c r="D56" s="37"/>
      <c r="E56" s="37"/>
      <c r="G56" s="37"/>
      <c r="H56" s="37"/>
      <c r="I56" s="37"/>
      <c r="J56" s="37"/>
    </row>
    <row r="57" spans="1:10" x14ac:dyDescent="0.25">
      <c r="A57" s="37" t="s">
        <v>71</v>
      </c>
      <c r="B57" s="37"/>
      <c r="C57" s="37"/>
      <c r="D57" s="37" t="s">
        <v>72</v>
      </c>
      <c r="E57" s="37"/>
      <c r="G57" s="37"/>
      <c r="H57" s="37" t="s">
        <v>73</v>
      </c>
      <c r="I57" s="37"/>
      <c r="J57" s="37"/>
    </row>
    <row r="58" spans="1:10" x14ac:dyDescent="0.25">
      <c r="A58" s="37" t="s">
        <v>74</v>
      </c>
      <c r="B58" s="37"/>
      <c r="C58" s="37"/>
      <c r="D58" s="37" t="s">
        <v>75</v>
      </c>
      <c r="E58" s="37"/>
      <c r="G58" s="37"/>
      <c r="H58" s="37" t="s">
        <v>76</v>
      </c>
      <c r="I58" s="37"/>
      <c r="J58" s="37"/>
    </row>
  </sheetData>
  <mergeCells count="56">
    <mergeCell ref="B43:J43"/>
    <mergeCell ref="B44:J44"/>
    <mergeCell ref="B45:J45"/>
    <mergeCell ref="B38:J38"/>
    <mergeCell ref="B39:J39"/>
    <mergeCell ref="B40:J40"/>
    <mergeCell ref="B41:J41"/>
    <mergeCell ref="B42:J42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6:J46"/>
    <mergeCell ref="A47:J47"/>
    <mergeCell ref="A48:J48"/>
    <mergeCell ref="A50:J50"/>
    <mergeCell ref="B9:J9"/>
    <mergeCell ref="B10:J10"/>
    <mergeCell ref="B21:J21"/>
    <mergeCell ref="A32:J32"/>
    <mergeCell ref="A33:J33"/>
    <mergeCell ref="B34:J34"/>
    <mergeCell ref="B35:J35"/>
    <mergeCell ref="B36:J36"/>
    <mergeCell ref="B37:J37"/>
    <mergeCell ref="A25:B25"/>
    <mergeCell ref="I25:J25"/>
    <mergeCell ref="A26:J26"/>
  </mergeCells>
  <phoneticPr fontId="23" type="noConversion"/>
  <dataValidations xWindow="585" yWindow="374" count="16">
    <dataValidation allowBlank="1" showInputMessage="1" showErrorMessage="1" prompt="Monto presupuestado para el producto" sqref="F28 E29:F31 D28 D30:D31" xr:uid="{247AEBBA-5BB4-404D-982B-514E41C68A75}"/>
    <dataValidation allowBlank="1" showInputMessage="1" showErrorMessage="1" prompt="Meta anual del indicador" sqref="E28 D30 C28:C29 C31" xr:uid="{F1CB8B99-164D-4F51-9E69-AECE57493A93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48:J49" xr:uid="{DA848EFB-3FC8-4206-B557-B09F4E34DBE3}"/>
    <dataValidation allowBlank="1" showInputMessage="1" showErrorMessage="1" prompt="De existir desvío, explicar razones." sqref="B37:J37 B41:J41 B45:J45" xr:uid="{15752D16-318A-466B-84D2-F16C378EE918}"/>
    <dataValidation allowBlank="1" showInputMessage="1" showErrorMessage="1" prompt="1. Describir lo plasmado en el presupuesto_x000a_2. Describir lo alcanzado en términos financieros y de producción " sqref="B36:J36 B40:J40 B44:J44" xr:uid="{A72D67B3-A10B-4E8F-9A22-A756D2816C9A}"/>
    <dataValidation allowBlank="1" showInputMessage="1" showErrorMessage="1" prompt="¿En qué consiste el producto? su objetivo" sqref="B35:J35 B39:J39 B43:J43" xr:uid="{C5CE3DEC-0EC8-49F9-8F89-90A444E4EB2F}"/>
    <dataValidation allowBlank="1" showInputMessage="1" showErrorMessage="1" prompt="Nombre del producto" sqref="B34:J34 B38:J38 B42:J42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  <dataValidation allowBlank="1" showInputMessage="1" showErrorMessage="1" prompt="Monto ejecutado en el trimestre" sqref="H28:H31 D29" xr:uid="{90E46E24-8E3F-4224-9F5D-F387CD76556E}"/>
    <dataValidation allowBlank="1" showInputMessage="1" showErrorMessage="1" prompt="Meta alcanzada en el trimestre" sqref="G28:G31" xr:uid="{078E0B3D-C3D5-4323-9A6F-7DD5AA0A91C9}"/>
    <dataValidation allowBlank="1" showInputMessage="1" showErrorMessage="1" prompt="Nombre del indicador" sqref="B28:B31" xr:uid="{3FF3C7F1-052B-4689-97E1-0EEC782A6AE3}"/>
    <dataValidation allowBlank="1" showInputMessage="1" showErrorMessage="1" prompt="Nombre de cada producto" sqref="A28" xr:uid="{2947E0C5-61A1-48DD-8DCD-04F9232477FC}"/>
  </dataValidations>
  <pageMargins left="0.25" right="0.25" top="0.75" bottom="0.75" header="0.3" footer="0.3"/>
  <pageSetup scale="75" fitToHeight="0" orientation="landscape" r:id="rId1"/>
  <rowBreaks count="2" manualBreakCount="2">
    <brk id="25" max="16383" man="1"/>
    <brk id="39" max="9" man="1"/>
  </rowBreaks>
  <ignoredErrors>
    <ignoredError sqref="I29 J29:J31 I30:I31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alejandro ramirez</cp:lastModifiedBy>
  <cp:lastPrinted>2022-01-25T16:14:57Z</cp:lastPrinted>
  <dcterms:created xsi:type="dcterms:W3CDTF">2021-03-22T15:50:10Z</dcterms:created>
  <dcterms:modified xsi:type="dcterms:W3CDTF">2022-01-26T12:53:25Z</dcterms:modified>
</cp:coreProperties>
</file>