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xr:revisionPtr revIDLastSave="0" documentId="8_{E29FDB7F-86EE-4F8C-ADFA-1A591FFB8FCD}" xr6:coauthVersionLast="47" xr6:coauthVersionMax="47" xr10:uidLastSave="{00000000-0000-0000-0000-000000000000}"/>
  <bookViews>
    <workbookView xWindow="-120" yWindow="-120" windowWidth="20730" windowHeight="11160" xr2:uid="{FBE33099-06D2-4A42-93DB-E76CCB77B85E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9" i="1" l="1"/>
  <c r="C41" i="1" s="1"/>
  <c r="C43" i="1" s="1"/>
  <c r="C31" i="1"/>
  <c r="C25" i="1"/>
  <c r="C19" i="1"/>
  <c r="C21" i="1" s="1"/>
  <c r="C16" i="1"/>
  <c r="C26" i="1" l="1"/>
</calcChain>
</file>

<file path=xl/sharedStrings.xml><?xml version="1.0" encoding="utf-8"?>
<sst xmlns="http://schemas.openxmlformats.org/spreadsheetml/2006/main" count="34" uniqueCount="32">
  <si>
    <t>ACTIVOS</t>
  </si>
  <si>
    <t>ACTIVOS CORRIENTES</t>
  </si>
  <si>
    <t xml:space="preserve">DISPONIBILIDADES  EN CAJA Y BANCO  </t>
  </si>
  <si>
    <t xml:space="preserve">INVENTARIO DE SUMINISTROS  </t>
  </si>
  <si>
    <t xml:space="preserve">CUENTAS POR COBRAR </t>
  </si>
  <si>
    <t xml:space="preserve">GASTOS PAGADOS POR ADELANTADOS   </t>
  </si>
  <si>
    <t>TOTAL ACTIVOS CORRIENTES</t>
  </si>
  <si>
    <t>ACTIVOS NO CORRIENTES</t>
  </si>
  <si>
    <t>BIENES DE USO (ACTIVOS NO FINANCIEROS )</t>
  </si>
  <si>
    <t>BIENES INTANGIBLES</t>
  </si>
  <si>
    <t>TOTAL ACTIVOS NO CORRIENTES</t>
  </si>
  <si>
    <t>OTROS ACTIVOS NO CORRIENTES</t>
  </si>
  <si>
    <t>DEPOSITOS Y FIANZAS</t>
  </si>
  <si>
    <t>TOTAL OTROS  ACTIVOS NO CORRIENTES</t>
  </si>
  <si>
    <t>TOTAL ACTIVOS</t>
  </si>
  <si>
    <t>PASIVOS</t>
  </si>
  <si>
    <t>PASIVOS  CORRIENTES</t>
  </si>
  <si>
    <t xml:space="preserve">CUENTAS POR PAGAR A CORTO PLAZO </t>
  </si>
  <si>
    <t>TOTAL PASIVOS CORRIENTES</t>
  </si>
  <si>
    <t>PASIVOS NO  CORRIENTES</t>
  </si>
  <si>
    <t xml:space="preserve">CUENTAS POR PAGAR A LARGO PLAZO </t>
  </si>
  <si>
    <t xml:space="preserve">PATRIMONIO </t>
  </si>
  <si>
    <t xml:space="preserve">PATRIMONIO INSTITUCIONAL  </t>
  </si>
  <si>
    <t xml:space="preserve">RESULTADO DEL EJERCICIO ANTERIOR </t>
  </si>
  <si>
    <t xml:space="preserve">RESULTADO NETO DEL EJERCICIO  </t>
  </si>
  <si>
    <t>TOTAL PATRIMONIO NETO</t>
  </si>
  <si>
    <t>TOTAL PASIVOS Y PATRIMONIO</t>
  </si>
  <si>
    <t>__________________________</t>
  </si>
  <si>
    <t xml:space="preserve">    Lic.Pedro Jimenez</t>
  </si>
  <si>
    <t xml:space="preserve">      Licda. Katy Tavarez</t>
  </si>
  <si>
    <t xml:space="preserve">    Enc. Division Contabilidad</t>
  </si>
  <si>
    <t xml:space="preserve">      Enc. Depto.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</si>
</sst>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&quot;RD$&quot;* #,##0.00_);_(&quot;RD$&quot;* \(#,##0.00\);_(&quot;RD$&quot;* &quot;-&quot;??_);_(@_)"/>
    <numFmt numFmtId="166" formatCode="#,##0.0"/>
    <numFmt numFmtId="167" formatCode="&quot;$&quot;#,##0.00"/>
    <numFmt numFmtId="168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MS Reference Sans Serif"/>
      <family val="2"/>
    </font>
    <font>
      <sz val="10"/>
      <name val="MS Reference Sans Serif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</cellStyleXfs>
  <cellXfs count="46">
    <xf numFmtId="0" fontId="0" fillId="0" borderId="0" xfId="0"/>
    <xf numFmtId="4" fontId="0" fillId="0" borderId="0" xfId="0" applyNumberFormat="1"/>
    <xf numFmtId="0" fontId="4" fillId="0" borderId="0" xfId="0" applyFont="1"/>
    <xf numFmtId="4" fontId="4" fillId="0" borderId="0" xfId="0" applyNumberFormat="1" applyFont="1"/>
    <xf numFmtId="0" fontId="6" fillId="2" borderId="0" xfId="2" applyFont="1" applyFill="1" applyAlignment="1">
      <alignment horizontal="justify"/>
    </xf>
    <xf numFmtId="0" fontId="6" fillId="2" borderId="0" xfId="2" applyFont="1" applyFill="1"/>
    <xf numFmtId="4" fontId="4" fillId="0" borderId="0" xfId="0" applyNumberFormat="1" applyFont="1" applyAlignment="1">
      <alignment horizontal="right"/>
    </xf>
    <xf numFmtId="0" fontId="7" fillId="2" borderId="0" xfId="2" applyFont="1" applyFill="1" applyAlignment="1">
      <alignment horizontal="justify"/>
    </xf>
    <xf numFmtId="4" fontId="7" fillId="2" borderId="0" xfId="3" applyNumberFormat="1" applyFont="1" applyFill="1" applyAlignment="1">
      <alignment horizontal="right"/>
    </xf>
    <xf numFmtId="43" fontId="8" fillId="0" borderId="0" xfId="1" applyFont="1" applyAlignment="1">
      <alignment horizontal="right"/>
    </xf>
    <xf numFmtId="43" fontId="2" fillId="0" borderId="0" xfId="1" applyFont="1"/>
    <xf numFmtId="43" fontId="9" fillId="0" borderId="0" xfId="1" applyFont="1"/>
    <xf numFmtId="43" fontId="0" fillId="0" borderId="0" xfId="1" applyFont="1"/>
    <xf numFmtId="164" fontId="0" fillId="0" borderId="0" xfId="0" applyNumberFormat="1"/>
    <xf numFmtId="165" fontId="6" fillId="2" borderId="1" xfId="4" applyFont="1" applyFill="1" applyBorder="1" applyAlignment="1">
      <alignment horizontal="right"/>
    </xf>
    <xf numFmtId="0" fontId="7" fillId="3" borderId="0" xfId="2" applyFont="1" applyFill="1" applyAlignment="1">
      <alignment horizontal="justify"/>
    </xf>
    <xf numFmtId="4" fontId="7" fillId="3" borderId="0" xfId="5" applyNumberFormat="1" applyFont="1" applyFill="1" applyAlignment="1">
      <alignment horizontal="right"/>
    </xf>
    <xf numFmtId="4" fontId="7" fillId="2" borderId="0" xfId="5" applyNumberFormat="1" applyFont="1" applyFill="1" applyAlignment="1">
      <alignment horizontal="right"/>
    </xf>
    <xf numFmtId="4" fontId="7" fillId="0" borderId="0" xfId="5" applyNumberFormat="1" applyFont="1" applyAlignment="1">
      <alignment horizontal="right"/>
    </xf>
    <xf numFmtId="165" fontId="0" fillId="0" borderId="0" xfId="0" applyNumberFormat="1"/>
    <xf numFmtId="43" fontId="10" fillId="0" borderId="0" xfId="1" applyFont="1"/>
    <xf numFmtId="164" fontId="10" fillId="0" borderId="0" xfId="0" applyNumberFormat="1" applyFont="1"/>
    <xf numFmtId="164" fontId="2" fillId="0" borderId="0" xfId="0" applyNumberFormat="1" applyFont="1"/>
    <xf numFmtId="4" fontId="7" fillId="3" borderId="0" xfId="3" applyNumberFormat="1" applyFont="1" applyFill="1" applyBorder="1" applyAlignment="1">
      <alignment horizontal="right"/>
    </xf>
    <xf numFmtId="0" fontId="6" fillId="3" borderId="0" xfId="2" applyFont="1" applyFill="1" applyAlignment="1">
      <alignment horizontal="justify"/>
    </xf>
    <xf numFmtId="4" fontId="6" fillId="2" borderId="2" xfId="4" applyNumberFormat="1" applyFont="1" applyFill="1" applyBorder="1" applyAlignment="1">
      <alignment horizontal="right"/>
    </xf>
    <xf numFmtId="166" fontId="0" fillId="0" borderId="0" xfId="0" applyNumberFormat="1"/>
    <xf numFmtId="0" fontId="6" fillId="0" borderId="0" xfId="2" applyFont="1" applyAlignment="1">
      <alignment horizontal="justify"/>
    </xf>
    <xf numFmtId="165" fontId="6" fillId="4" borderId="1" xfId="4" applyFont="1" applyFill="1" applyBorder="1" applyAlignment="1">
      <alignment horizontal="right"/>
    </xf>
    <xf numFmtId="4" fontId="6" fillId="2" borderId="0" xfId="5" applyNumberFormat="1" applyFont="1" applyFill="1" applyAlignment="1">
      <alignment horizontal="right"/>
    </xf>
    <xf numFmtId="4" fontId="7" fillId="3" borderId="0" xfId="3" applyNumberFormat="1" applyFont="1" applyFill="1" applyAlignment="1">
      <alignment horizontal="right"/>
    </xf>
    <xf numFmtId="4" fontId="7" fillId="2" borderId="3" xfId="3" applyNumberFormat="1" applyFont="1" applyFill="1" applyBorder="1" applyAlignment="1">
      <alignment horizontal="right"/>
    </xf>
    <xf numFmtId="4" fontId="6" fillId="2" borderId="0" xfId="4" applyNumberFormat="1" applyFont="1" applyFill="1" applyBorder="1" applyAlignment="1">
      <alignment horizontal="right"/>
    </xf>
    <xf numFmtId="167" fontId="0" fillId="0" borderId="0" xfId="0" applyNumberFormat="1"/>
    <xf numFmtId="4" fontId="0" fillId="0" borderId="3" xfId="0" applyNumberFormat="1" applyBorder="1"/>
    <xf numFmtId="4" fontId="6" fillId="2" borderId="2" xfId="3" applyNumberFormat="1" applyFont="1" applyFill="1" applyBorder="1" applyAlignment="1">
      <alignment horizontal="right"/>
    </xf>
    <xf numFmtId="4" fontId="6" fillId="2" borderId="0" xfId="3" applyNumberFormat="1" applyFont="1" applyFill="1" applyBorder="1" applyAlignment="1">
      <alignment horizontal="right"/>
    </xf>
    <xf numFmtId="168" fontId="0" fillId="0" borderId="0" xfId="0" applyNumberFormat="1"/>
    <xf numFmtId="165" fontId="8" fillId="0" borderId="0" xfId="0" applyNumberFormat="1" applyFont="1"/>
    <xf numFmtId="165" fontId="3" fillId="0" borderId="0" xfId="0" applyNumberFormat="1" applyFont="1"/>
    <xf numFmtId="0" fontId="11" fillId="3" borderId="0" xfId="6" applyFont="1" applyFill="1" applyAlignment="1">
      <alignment horizontal="justify"/>
    </xf>
    <xf numFmtId="164" fontId="12" fillId="0" borderId="0" xfId="6" applyNumberFormat="1" applyFont="1"/>
    <xf numFmtId="0" fontId="12" fillId="2" borderId="0" xfId="6" applyFont="1" applyFill="1" applyAlignment="1">
      <alignment horizontal="justify"/>
    </xf>
    <xf numFmtId="0" fontId="13" fillId="2" borderId="0" xfId="0" applyFont="1" applyFill="1"/>
    <xf numFmtId="4" fontId="13" fillId="2" borderId="0" xfId="0" applyNumberFormat="1" applyFont="1" applyFill="1"/>
    <xf numFmtId="0" fontId="12" fillId="0" borderId="0" xfId="6" applyFont="1"/>
  </cellXfs>
  <cellStyles count="7">
    <cellStyle name="Millares" xfId="1" builtinId="3"/>
    <cellStyle name="Millares 4" xfId="3" xr:uid="{F7F9765D-4B4E-48EA-9CE0-47C79D56A54F}"/>
    <cellStyle name="Moneda 4" xfId="4" xr:uid="{D0EE646A-D72C-4CA4-8B33-FE5785AEDCDF}"/>
    <cellStyle name="Normal" xfId="0" builtinId="0"/>
    <cellStyle name="Normal 3" xfId="2" xr:uid="{DBBEE6FB-D07B-4FC4-85E7-8103563ACFF4}"/>
    <cellStyle name="Normal 4" xfId="5" xr:uid="{EEDDEE32-FF27-4D47-9897-724662D54704}"/>
    <cellStyle name="Normal 6" xfId="6" xr:uid="{B8C93405-7459-45B7-B474-D8B6501149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322968</xdr:colOff>
      <xdr:row>0</xdr:row>
      <xdr:rowOff>89337</xdr:rowOff>
    </xdr:from>
    <xdr:to>
      <xdr:col>2</xdr:col>
      <xdr:colOff>758035</xdr:colOff>
      <xdr:row>8</xdr:row>
      <xdr:rowOff>18781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4C618971-84ED-4168-8C0E-FA595AD83C2E}"/>
            </a:ext>
          </a:extLst>
        </xdr:cNvPr>
        <xdr:cNvGrpSpPr>
          <a:grpSpLocks noChangeAspect="1"/>
        </xdr:cNvGrpSpPr>
      </xdr:nvGrpSpPr>
      <xdr:grpSpPr bwMode="auto">
        <a:xfrm>
          <a:off x="322968" y="89337"/>
          <a:ext cx="5102317" cy="1453444"/>
          <a:chOff x="10" y="0"/>
          <a:chExt cx="689" cy="170"/>
        </a:xfrm>
        <a:solidFill>
          <a:schemeClr val="bg1">
            <a:lumMod val="95000"/>
          </a:schemeClr>
        </a:solidFill>
      </xdr:grpSpPr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id="{23B435C7-A0A4-C395-9794-71A0373BB528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>
            <a:extLst>
              <a:ext uri="{FF2B5EF4-FFF2-40B4-BE49-F238E27FC236}">
                <a16:creationId xmlns:a16="http://schemas.microsoft.com/office/drawing/2014/main" id="{BF774D14-5ACD-CB04-D1C4-DF2BA341659E}"/>
              </a:ext>
            </a:extLst>
          </xdr:cNvPr>
          <xdr:cNvSpPr>
            <a:spLocks noChangeArrowheads="1"/>
          </xdr:cNvSpPr>
        </xdr:nvSpPr>
        <xdr:spPr bwMode="auto">
          <a:xfrm>
            <a:off x="26" y="9"/>
            <a:ext cx="673" cy="16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>
            <a:extLst>
              <a:ext uri="{FF2B5EF4-FFF2-40B4-BE49-F238E27FC236}">
                <a16:creationId xmlns:a16="http://schemas.microsoft.com/office/drawing/2014/main" id="{1DE2A429-7895-BEC2-2409-0901EACAE01E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>
            <a:extLst>
              <a:ext uri="{FF2B5EF4-FFF2-40B4-BE49-F238E27FC236}">
                <a16:creationId xmlns:a16="http://schemas.microsoft.com/office/drawing/2014/main" id="{5AF98E7F-2381-5A6D-C0C2-F2E6F9649AAF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>
            <a:extLst>
              <a:ext uri="{FF2B5EF4-FFF2-40B4-BE49-F238E27FC236}">
                <a16:creationId xmlns:a16="http://schemas.microsoft.com/office/drawing/2014/main" id="{88D275DF-D204-4CCB-2FB5-73E73C364623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>
            <a:extLst>
              <a:ext uri="{FF2B5EF4-FFF2-40B4-BE49-F238E27FC236}">
                <a16:creationId xmlns:a16="http://schemas.microsoft.com/office/drawing/2014/main" id="{0A7D11DB-1360-BAAD-2E96-B10674AAC58C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>
            <a:extLst>
              <a:ext uri="{FF2B5EF4-FFF2-40B4-BE49-F238E27FC236}">
                <a16:creationId xmlns:a16="http://schemas.microsoft.com/office/drawing/2014/main" id="{2F979F2D-80F0-2F3A-41FD-595FDF3C4DBE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>
            <a:extLst>
              <a:ext uri="{FF2B5EF4-FFF2-40B4-BE49-F238E27FC236}">
                <a16:creationId xmlns:a16="http://schemas.microsoft.com/office/drawing/2014/main" id="{A0EA5BB3-871C-473A-E6DE-F857E8D8A0E1}"/>
              </a:ext>
            </a:extLst>
          </xdr:cNvPr>
          <xdr:cNvSpPr>
            <a:spLocks noChangeArrowheads="1"/>
          </xdr:cNvSpPr>
        </xdr:nvSpPr>
        <xdr:spPr bwMode="auto">
          <a:xfrm>
            <a:off x="252" y="103"/>
            <a:ext cx="253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31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AGOSTO DEL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 AÑO 2022</a:t>
            </a:r>
          </a:p>
        </xdr:txBody>
      </xdr:sp>
      <xdr:sp macro="" textlink="">
        <xdr:nvSpPr>
          <xdr:cNvPr id="11" name="Rectangle 12">
            <a:extLst>
              <a:ext uri="{FF2B5EF4-FFF2-40B4-BE49-F238E27FC236}">
                <a16:creationId xmlns:a16="http://schemas.microsoft.com/office/drawing/2014/main" id="{AAB8016A-EC5B-F9A4-3CCD-CEAEF8781E7D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942976</xdr:colOff>
      <xdr:row>2</xdr:row>
      <xdr:rowOff>45084</xdr:rowOff>
    </xdr:from>
    <xdr:to>
      <xdr:col>0</xdr:col>
      <xdr:colOff>1724025</xdr:colOff>
      <xdr:row>6</xdr:row>
      <xdr:rowOff>38099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FFB32697-2BD7-46E7-973A-7C8F476EB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6" y="426084"/>
          <a:ext cx="781049" cy="75501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1894609</xdr:colOff>
      <xdr:row>2</xdr:row>
      <xdr:rowOff>135082</xdr:rowOff>
    </xdr:from>
    <xdr:to>
      <xdr:col>2</xdr:col>
      <xdr:colOff>1368304</xdr:colOff>
      <xdr:row>7</xdr:row>
      <xdr:rowOff>63796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E7D1D742-53E2-425E-A45D-5B70CC14F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09309" y="516082"/>
          <a:ext cx="1369170" cy="88121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3F911-EABF-4AFA-ABC3-F8D0A9106CA9}">
  <dimension ref="A1:H56"/>
  <sheetViews>
    <sheetView tabSelected="1" topLeftCell="A27" workbookViewId="0">
      <selection activeCell="B37" sqref="B37"/>
    </sheetView>
  </sheetViews>
  <sheetFormatPr baseColWidth="10" defaultRowHeight="15" x14ac:dyDescent="0.25"/>
  <cols>
    <col min="1" max="1" width="49.7109375" customWidth="1"/>
    <col min="2" max="2" width="20.28515625" customWidth="1"/>
    <col min="3" max="3" width="30.85546875" customWidth="1"/>
  </cols>
  <sheetData>
    <row r="1" spans="1:8" x14ac:dyDescent="0.25">
      <c r="C1" s="1"/>
    </row>
    <row r="2" spans="1:8" x14ac:dyDescent="0.25">
      <c r="C2" s="1"/>
    </row>
    <row r="3" spans="1:8" x14ac:dyDescent="0.25">
      <c r="C3" s="1"/>
    </row>
    <row r="4" spans="1:8" x14ac:dyDescent="0.25">
      <c r="C4" s="1"/>
    </row>
    <row r="5" spans="1:8" x14ac:dyDescent="0.25">
      <c r="C5" s="1"/>
    </row>
    <row r="6" spans="1:8" x14ac:dyDescent="0.25">
      <c r="A6" s="2"/>
      <c r="B6" s="2"/>
      <c r="C6" s="3"/>
    </row>
    <row r="7" spans="1:8" x14ac:dyDescent="0.25">
      <c r="A7" s="2"/>
      <c r="B7" s="2"/>
      <c r="C7" s="3"/>
    </row>
    <row r="8" spans="1:8" x14ac:dyDescent="0.25">
      <c r="A8" s="2"/>
      <c r="B8" s="2"/>
      <c r="C8" s="3"/>
    </row>
    <row r="9" spans="1:8" ht="13.5" customHeight="1" x14ac:dyDescent="0.25">
      <c r="A9" s="2"/>
      <c r="B9" s="2"/>
      <c r="C9" s="3"/>
    </row>
    <row r="10" spans="1:8" ht="13.5" customHeight="1" x14ac:dyDescent="0.25">
      <c r="A10" s="4" t="s">
        <v>0</v>
      </c>
      <c r="B10" s="2"/>
      <c r="C10" s="3"/>
    </row>
    <row r="11" spans="1:8" ht="13.5" customHeight="1" x14ac:dyDescent="0.25">
      <c r="A11" s="5" t="s">
        <v>1</v>
      </c>
      <c r="B11" s="2"/>
      <c r="C11" s="6"/>
    </row>
    <row r="12" spans="1:8" ht="13.5" customHeight="1" x14ac:dyDescent="0.25">
      <c r="A12" s="7" t="s">
        <v>2</v>
      </c>
      <c r="B12" s="2"/>
      <c r="C12" s="8">
        <v>30366781.34</v>
      </c>
      <c r="D12" s="1"/>
    </row>
    <row r="13" spans="1:8" ht="13.5" customHeight="1" x14ac:dyDescent="0.25">
      <c r="A13" s="7" t="s">
        <v>3</v>
      </c>
      <c r="B13" s="2"/>
      <c r="C13" s="8">
        <v>1120224.96</v>
      </c>
      <c r="D13" s="9"/>
      <c r="E13" s="10"/>
    </row>
    <row r="14" spans="1:8" ht="13.5" customHeight="1" x14ac:dyDescent="0.25">
      <c r="A14" s="7" t="s">
        <v>4</v>
      </c>
      <c r="B14" s="2"/>
      <c r="C14" s="8">
        <v>190000.67</v>
      </c>
      <c r="D14" s="11"/>
      <c r="E14" s="10"/>
      <c r="F14" s="7"/>
      <c r="G14" s="2"/>
      <c r="H14" s="8"/>
    </row>
    <row r="15" spans="1:8" ht="13.5" customHeight="1" x14ac:dyDescent="0.25">
      <c r="A15" s="7" t="s">
        <v>5</v>
      </c>
      <c r="B15" s="2"/>
      <c r="C15" s="8">
        <v>850886.18</v>
      </c>
      <c r="D15" s="12"/>
      <c r="E15" s="12"/>
      <c r="F15" s="13"/>
    </row>
    <row r="16" spans="1:8" ht="17.25" customHeight="1" thickBot="1" x14ac:dyDescent="0.3">
      <c r="A16" s="4" t="s">
        <v>6</v>
      </c>
      <c r="B16" s="2"/>
      <c r="C16" s="14">
        <f>SUM(C12:C15)</f>
        <v>32527893.150000002</v>
      </c>
      <c r="D16" s="12"/>
      <c r="E16" s="12"/>
    </row>
    <row r="17" spans="1:8" ht="13.5" customHeight="1" thickTop="1" x14ac:dyDescent="0.25">
      <c r="A17" s="15"/>
      <c r="B17" s="2"/>
      <c r="C17" s="16"/>
      <c r="D17" s="12"/>
      <c r="F17" s="13"/>
      <c r="G17" s="12"/>
    </row>
    <row r="18" spans="1:8" ht="13.5" customHeight="1" x14ac:dyDescent="0.25">
      <c r="A18" s="4" t="s">
        <v>7</v>
      </c>
      <c r="B18" s="2"/>
      <c r="C18" s="17"/>
      <c r="D18" s="12"/>
      <c r="E18" s="12"/>
      <c r="F18" s="13"/>
    </row>
    <row r="19" spans="1:8" ht="13.5" customHeight="1" x14ac:dyDescent="0.25">
      <c r="A19" s="7" t="s">
        <v>8</v>
      </c>
      <c r="B19" s="2"/>
      <c r="C19" s="18">
        <f>71431493+434971.95-176600</f>
        <v>71689864.950000003</v>
      </c>
      <c r="D19" s="19"/>
      <c r="E19" s="20"/>
      <c r="F19" s="21"/>
      <c r="G19" s="13"/>
      <c r="H19" s="13"/>
    </row>
    <row r="20" spans="1:8" ht="13.5" customHeight="1" x14ac:dyDescent="0.25">
      <c r="A20" s="7" t="s">
        <v>9</v>
      </c>
      <c r="B20" s="2"/>
      <c r="C20" s="18">
        <v>1985464</v>
      </c>
      <c r="D20" s="13"/>
      <c r="E20" s="20"/>
      <c r="F20" s="22"/>
      <c r="G20" s="13"/>
    </row>
    <row r="21" spans="1:8" ht="21" customHeight="1" thickBot="1" x14ac:dyDescent="0.3">
      <c r="A21" s="4" t="s">
        <v>10</v>
      </c>
      <c r="B21" s="2"/>
      <c r="C21" s="14">
        <f>SUM(C19:C20)</f>
        <v>73675328.950000003</v>
      </c>
      <c r="D21" s="19"/>
      <c r="E21" s="12"/>
      <c r="G21" s="13"/>
    </row>
    <row r="22" spans="1:8" ht="13.5" customHeight="1" thickTop="1" x14ac:dyDescent="0.25">
      <c r="A22" s="15"/>
      <c r="B22" s="2"/>
      <c r="C22" s="23"/>
      <c r="D22" s="1"/>
      <c r="E22" s="12"/>
      <c r="F22" s="13"/>
      <c r="G22" s="13"/>
    </row>
    <row r="23" spans="1:8" ht="13.5" customHeight="1" x14ac:dyDescent="0.25">
      <c r="A23" s="24" t="s">
        <v>11</v>
      </c>
      <c r="B23" s="2"/>
      <c r="C23" s="23"/>
      <c r="E23" s="10"/>
    </row>
    <row r="24" spans="1:8" ht="13.5" customHeight="1" x14ac:dyDescent="0.25">
      <c r="A24" s="15" t="s">
        <v>12</v>
      </c>
      <c r="B24" s="2"/>
      <c r="C24" s="23">
        <v>176600</v>
      </c>
      <c r="D24" s="1"/>
      <c r="E24" s="12"/>
      <c r="F24" s="13"/>
    </row>
    <row r="25" spans="1:8" ht="15" customHeight="1" x14ac:dyDescent="0.25">
      <c r="A25" s="24" t="s">
        <v>13</v>
      </c>
      <c r="B25" s="2"/>
      <c r="C25" s="25">
        <f>C24</f>
        <v>176600</v>
      </c>
      <c r="D25" s="26"/>
      <c r="E25" s="12"/>
    </row>
    <row r="26" spans="1:8" ht="19.5" customHeight="1" thickBot="1" x14ac:dyDescent="0.3">
      <c r="A26" s="27" t="s">
        <v>14</v>
      </c>
      <c r="B26" s="2"/>
      <c r="C26" s="28">
        <f>C16+C21+C25</f>
        <v>106379822.10000001</v>
      </c>
      <c r="D26" s="19"/>
      <c r="E26" s="12"/>
    </row>
    <row r="27" spans="1:8" ht="13.5" customHeight="1" thickTop="1" x14ac:dyDescent="0.25">
      <c r="A27" s="24"/>
      <c r="B27" s="2"/>
      <c r="C27" s="29"/>
      <c r="E27" s="12"/>
    </row>
    <row r="28" spans="1:8" ht="13.5" customHeight="1" x14ac:dyDescent="0.25">
      <c r="A28" s="24" t="s">
        <v>15</v>
      </c>
      <c r="B28" s="2"/>
      <c r="C28" s="16"/>
      <c r="E28" s="22"/>
    </row>
    <row r="29" spans="1:8" ht="13.5" customHeight="1" x14ac:dyDescent="0.25">
      <c r="A29" s="24" t="s">
        <v>16</v>
      </c>
      <c r="B29" s="2"/>
      <c r="C29" s="30"/>
      <c r="E29" s="13"/>
    </row>
    <row r="30" spans="1:8" ht="13.5" customHeight="1" x14ac:dyDescent="0.25">
      <c r="A30" s="15" t="s">
        <v>17</v>
      </c>
      <c r="B30" s="2"/>
      <c r="C30" s="31">
        <v>6442802.0599999996</v>
      </c>
      <c r="D30" s="13"/>
      <c r="E30" s="13"/>
    </row>
    <row r="31" spans="1:8" ht="13.5" customHeight="1" x14ac:dyDescent="0.25">
      <c r="A31" s="24" t="s">
        <v>18</v>
      </c>
      <c r="B31" s="2"/>
      <c r="C31" s="32">
        <f>SUM(C30)</f>
        <v>6442802.0599999996</v>
      </c>
    </row>
    <row r="32" spans="1:8" ht="13.5" customHeight="1" x14ac:dyDescent="0.25">
      <c r="A32" s="24"/>
      <c r="B32" s="2"/>
      <c r="C32" s="29"/>
    </row>
    <row r="33" spans="1:7" ht="13.5" customHeight="1" x14ac:dyDescent="0.25">
      <c r="A33" s="24" t="s">
        <v>19</v>
      </c>
      <c r="B33" s="2"/>
      <c r="C33" s="30"/>
      <c r="E33" s="33"/>
    </row>
    <row r="34" spans="1:7" ht="13.5" customHeight="1" x14ac:dyDescent="0.25">
      <c r="A34" s="15" t="s">
        <v>20</v>
      </c>
      <c r="B34" s="2"/>
      <c r="C34" s="34">
        <v>0</v>
      </c>
    </row>
    <row r="35" spans="1:7" ht="13.5" customHeight="1" x14ac:dyDescent="0.25">
      <c r="A35" s="24" t="s">
        <v>18</v>
      </c>
      <c r="B35" s="2"/>
      <c r="C35" s="1">
        <v>0</v>
      </c>
    </row>
    <row r="36" spans="1:7" ht="13.5" customHeight="1" x14ac:dyDescent="0.25">
      <c r="A36" s="24"/>
      <c r="B36" s="2"/>
      <c r="C36" s="32"/>
      <c r="E36" s="12"/>
    </row>
    <row r="37" spans="1:7" ht="13.5" customHeight="1" x14ac:dyDescent="0.25">
      <c r="A37" s="24" t="s">
        <v>21</v>
      </c>
      <c r="B37" s="2"/>
      <c r="C37" s="17"/>
      <c r="D37" s="13"/>
      <c r="E37" s="12"/>
    </row>
    <row r="38" spans="1:7" ht="13.5" customHeight="1" x14ac:dyDescent="0.25">
      <c r="A38" s="15" t="s">
        <v>22</v>
      </c>
      <c r="B38" s="2"/>
      <c r="C38" s="17">
        <v>65298980.340000004</v>
      </c>
      <c r="D38" s="17"/>
      <c r="E38" s="12"/>
    </row>
    <row r="39" spans="1:7" ht="13.5" customHeight="1" x14ac:dyDescent="0.25">
      <c r="A39" s="15" t="s">
        <v>23</v>
      </c>
      <c r="B39" s="2"/>
      <c r="C39" s="17">
        <f>32840386-4031342+0.7</f>
        <v>28809044.699999999</v>
      </c>
      <c r="D39" s="17"/>
      <c r="E39" s="12"/>
      <c r="F39" s="1"/>
    </row>
    <row r="40" spans="1:7" ht="13.5" customHeight="1" x14ac:dyDescent="0.25">
      <c r="A40" s="15" t="s">
        <v>24</v>
      </c>
      <c r="B40" s="2"/>
      <c r="C40" s="8">
        <v>5828995</v>
      </c>
      <c r="D40" s="8"/>
      <c r="E40" s="17"/>
    </row>
    <row r="41" spans="1:7" ht="13.5" customHeight="1" x14ac:dyDescent="0.25">
      <c r="A41" s="24" t="s">
        <v>25</v>
      </c>
      <c r="B41" s="2"/>
      <c r="C41" s="35">
        <f>+C38+C39+C40</f>
        <v>99937020.040000007</v>
      </c>
      <c r="D41" s="13"/>
      <c r="E41" s="13"/>
    </row>
    <row r="42" spans="1:7" ht="13.5" customHeight="1" x14ac:dyDescent="0.25">
      <c r="A42" s="24"/>
      <c r="B42" s="2"/>
      <c r="C42" s="36"/>
      <c r="D42" s="13"/>
      <c r="E42" s="13"/>
      <c r="F42" s="37"/>
    </row>
    <row r="43" spans="1:7" ht="16.5" customHeight="1" thickBot="1" x14ac:dyDescent="0.3">
      <c r="A43" s="27" t="s">
        <v>26</v>
      </c>
      <c r="B43" s="2"/>
      <c r="C43" s="28">
        <f>+C31+C41</f>
        <v>106379822.10000001</v>
      </c>
      <c r="D43" s="38"/>
      <c r="E43" s="39"/>
      <c r="G43" s="13"/>
    </row>
    <row r="44" spans="1:7" ht="16.5" customHeight="1" thickTop="1" x14ac:dyDescent="0.25">
      <c r="A44" s="27"/>
      <c r="B44" s="2"/>
      <c r="C44" s="32"/>
      <c r="D44" s="19"/>
      <c r="E44" s="19"/>
    </row>
    <row r="45" spans="1:7" ht="16.5" customHeight="1" x14ac:dyDescent="0.25">
      <c r="A45" s="27"/>
      <c r="B45" s="2"/>
      <c r="C45" s="32"/>
      <c r="D45" s="19"/>
      <c r="E45" s="19"/>
    </row>
    <row r="46" spans="1:7" x14ac:dyDescent="0.25">
      <c r="C46" s="1"/>
      <c r="D46" s="19"/>
      <c r="E46" s="13"/>
    </row>
    <row r="47" spans="1:7" ht="36.75" x14ac:dyDescent="0.25">
      <c r="A47" s="40" t="s">
        <v>27</v>
      </c>
      <c r="C47" s="1" t="s">
        <v>27</v>
      </c>
      <c r="D47" s="41"/>
    </row>
    <row r="48" spans="1:7" ht="12" customHeight="1" x14ac:dyDescent="0.25">
      <c r="A48" s="42" t="s">
        <v>28</v>
      </c>
      <c r="B48" s="43"/>
      <c r="C48" s="44" t="s">
        <v>29</v>
      </c>
      <c r="D48" s="45"/>
    </row>
    <row r="49" spans="1:6" ht="11.25" customHeight="1" x14ac:dyDescent="0.25">
      <c r="A49" s="42" t="s">
        <v>30</v>
      </c>
      <c r="B49" s="43"/>
      <c r="C49" s="44" t="s">
        <v>31</v>
      </c>
      <c r="D49" s="45"/>
    </row>
    <row r="50" spans="1:6" x14ac:dyDescent="0.25">
      <c r="C50" s="1"/>
    </row>
    <row r="51" spans="1:6" x14ac:dyDescent="0.25">
      <c r="C51" s="1"/>
    </row>
    <row r="52" spans="1:6" x14ac:dyDescent="0.25">
      <c r="C52" s="1"/>
    </row>
    <row r="53" spans="1:6" x14ac:dyDescent="0.25">
      <c r="C53" s="1"/>
    </row>
    <row r="54" spans="1:6" x14ac:dyDescent="0.25">
      <c r="C54" s="1"/>
    </row>
    <row r="55" spans="1:6" x14ac:dyDescent="0.25">
      <c r="C55" s="1"/>
      <c r="F55" s="13"/>
    </row>
    <row r="56" spans="1:6" x14ac:dyDescent="0.25">
      <c r="C56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minerva de la rosa</cp:lastModifiedBy>
  <dcterms:created xsi:type="dcterms:W3CDTF">2022-09-09T12:34:49Z</dcterms:created>
  <dcterms:modified xsi:type="dcterms:W3CDTF">2022-09-09T12:38:14Z</dcterms:modified>
</cp:coreProperties>
</file>