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nerva.delarosa\Desktop\MOVI. FINANCERO\"/>
    </mc:Choice>
  </mc:AlternateContent>
  <xr:revisionPtr revIDLastSave="0" documentId="8_{27F2010F-A686-45EA-A524-55438DB57C4E}" xr6:coauthVersionLast="47" xr6:coauthVersionMax="47" xr10:uidLastSave="{00000000-0000-0000-0000-000000000000}"/>
  <bookViews>
    <workbookView xWindow="-120" yWindow="-120" windowWidth="20730" windowHeight="11160" xr2:uid="{937575AC-EF99-45A3-9342-D5960B81B04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8" i="1" l="1"/>
  <c r="F44" i="1"/>
  <c r="E44" i="1"/>
  <c r="G5" i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</calcChain>
</file>

<file path=xl/sharedStrings.xml><?xml version="1.0" encoding="utf-8"?>
<sst xmlns="http://schemas.openxmlformats.org/spreadsheetml/2006/main" count="93" uniqueCount="66">
  <si>
    <t>MOVIMIENTO FINANCIERO</t>
  </si>
  <si>
    <t>DESDE EL 01/02/2022  HASTA EL 28/02/2022</t>
  </si>
  <si>
    <t>FECHA</t>
  </si>
  <si>
    <t>REC./LIB.</t>
  </si>
  <si>
    <t>DETALLES/BENEFICIARIO</t>
  </si>
  <si>
    <t>CONCEPTO</t>
  </si>
  <si>
    <t>DEBITO</t>
  </si>
  <si>
    <t>CREDITO</t>
  </si>
  <si>
    <t>BALANCE</t>
  </si>
  <si>
    <t>BALANCE INICIAL</t>
  </si>
  <si>
    <t xml:space="preserve">PERSONAL FIJOS </t>
  </si>
  <si>
    <t>PAGO DE VIATICOS DENTRO DEL PAIS LOS MESES NOVIEMBRE Y DICIEMBRE-2021</t>
  </si>
  <si>
    <t>PROCONSUMIDOR</t>
  </si>
  <si>
    <t>REINTEGRO SUBSIDIO POR MATERNIDAD Y ENFERMEDAD</t>
  </si>
  <si>
    <t>GOMEZ MAGALLANES ING. &amp; SERVICIO</t>
  </si>
  <si>
    <t>COMPRA DE PANELES SHEETROCK DECORATIVO, CON INSTALACION INCLUIDA, DIRECCION EJECT,DE ESTA INSTITUCIÓN</t>
  </si>
  <si>
    <t>COMPAÑIA DOMONICANA DE TELLEFONO</t>
  </si>
  <si>
    <t>SERVICIOS TELEFONICOS E INTERNET DE ESTA INSTITUCION MES ENERO-2021</t>
  </si>
  <si>
    <t>EDITORA TELE-3, SRL</t>
  </si>
  <si>
    <t>SERVICIO DE PUBLICIDAD</t>
  </si>
  <si>
    <t>EDESUR DOMONICANA, S.A</t>
  </si>
  <si>
    <t>SERVICIO ENERGIA ELECTRICA EN ESTA SEDE, BARAHONA Y SAN CRISTOBAL MES DE ENERO-2022</t>
  </si>
  <si>
    <t xml:space="preserve">EDENORTE DOMINICANA SA </t>
  </si>
  <si>
    <t>SERVICIO DE ENERGIA ELECTRICA OFC. SANTIAGO Y SFM DE MES DE FEBRERO-2022</t>
  </si>
  <si>
    <t xml:space="preserve">SERVICIO E INSTALACIONS TECNICAS </t>
  </si>
  <si>
    <t>SERVICIO DE MANTENIMIENTO A ELEVADOR DE ESTA INSTITUCION LOS MESES OCTBREE, NOV. Y DICIEMBRE-2021</t>
  </si>
  <si>
    <t xml:space="preserve">AYUNTAMIENTO DEL DISTRITO NACIONAL </t>
  </si>
  <si>
    <t>SERVICIO DE RECOLECCION DE RESIDUOS SOLIDOS DE LA OFICINA CENTRAL MES FEBRERO-2022</t>
  </si>
  <si>
    <t>PERSONAL VIGILANCIA</t>
  </si>
  <si>
    <t>PAGO PERSONAL VIGILANCIA FEBRERO-2022</t>
  </si>
  <si>
    <t>COMPENSACION POR USO DE EQUIPO DE TRANSPORTE FEBRERO-2022</t>
  </si>
  <si>
    <t>PAGO PERSONAL FIJOS FEBRERO-2022</t>
  </si>
  <si>
    <t>TESORERIA DE LA SEGURIDAD SOCIAL</t>
  </si>
  <si>
    <t>CONTRIBUCION AL SEGURO FAMILIAR DE SALUD</t>
  </si>
  <si>
    <t>CONTRIBUCION AL FONDO DE PENSION</t>
  </si>
  <si>
    <t>CONTRIBUCION AL RIESGO LABORAL</t>
  </si>
  <si>
    <t>PERSONAL TEMPORALES</t>
  </si>
  <si>
    <t>PAGO EMPLEADOS TEMPORALES FEBRERO-2022</t>
  </si>
  <si>
    <t>TRANSFERENCIA PARA CUBRIR SUELDOS Y SEGURIDAD SOCIAL MES FEBRERO-2022</t>
  </si>
  <si>
    <t>PAGO TRAMITE PENSION FEBRERO-2022</t>
  </si>
  <si>
    <t>PAGO SUPLENCIA PERSONAL FIJOS FEBRERO-2022</t>
  </si>
  <si>
    <t>RENACO</t>
  </si>
  <si>
    <t xml:space="preserve"> APORTE ECONOMICO DE ACTIVIDADES Y ORIENTACION A CONSUMIDORES MES DE  DIC-2020 Y ENERO-2021</t>
  </si>
  <si>
    <t>ADECOCNUC</t>
  </si>
  <si>
    <t>APORTE ECONOMICO PARA ACTIVIDADES Y EDUCAR A LOS CONSUMIDORES  MES JULIO-2021</t>
  </si>
  <si>
    <t>CAASD</t>
  </si>
  <si>
    <t>SERVICIO DE AGUA POTABLE DE LA OFICINA CENTRAL MES DE FEBRERO-2022</t>
  </si>
  <si>
    <t>SONIA CELESTE MATOS DE LOS SANTOS</t>
  </si>
  <si>
    <t>SERVICIO ALQUILER OFICINA SAN CRISTOBAL LOS MESES ENERO Y FEBRERO-2022</t>
  </si>
  <si>
    <t>CARLO, ROMAN &amp; ASOCIADO, SRL</t>
  </si>
  <si>
    <t>SERVICIO ALQUILER Y MANTENIMIENTO LOCAL OF. SANTAGO DE LO CABALLEROS MES DE FEBRERO-2022</t>
  </si>
  <si>
    <t>TRANSFERENCIA PARA CUBRIR GASTOS CORRIENTES MES FEBRERO-2022</t>
  </si>
  <si>
    <t>PERSONAL FIJO</t>
  </si>
  <si>
    <t>PAGO HORAS EXTRAS MES DE AGOST,SEPT, OCT, NOV Y DICIEMBRE-2022</t>
  </si>
  <si>
    <t>EX - EMPLEADO</t>
  </si>
  <si>
    <t>PAGO VACACIONES NO DISFRUTADA EX EMPLEADOS 2021</t>
  </si>
  <si>
    <t>PAGO DE INDEMNIZACION PERSONAL FIJO.2021</t>
  </si>
  <si>
    <t>SEGUROS RESERVAS, SA</t>
  </si>
  <si>
    <t>RENOVACIÓN DE POLIZA DE SEGURO DE VEHÍCULOS PARA USO INSTITUCIONAL</t>
  </si>
  <si>
    <t xml:space="preserve">MUNDO PRESTAMOS </t>
  </si>
  <si>
    <t>SERV. ALQUILER OFICINA PROCONSUMIDOR  SFM, LOS MESES  SEPT,OCT, NOV, DICIEMBRE-2021 Y ENE-2022.</t>
  </si>
  <si>
    <t>TOTAL</t>
  </si>
  <si>
    <t xml:space="preserve">Preparado por:Lic. Pedro Jimenez                                              </t>
  </si>
  <si>
    <t>Revisado por:Lic. Katy Tavarez</t>
  </si>
  <si>
    <t>Encargado División Contabilidad</t>
  </si>
  <si>
    <t>Encargada Departamento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</si>
</sst>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ahoma"/>
      <family val="2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sz val="10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left" vertical="center"/>
    </xf>
    <xf numFmtId="43" fontId="4" fillId="0" borderId="0" xfId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2" fillId="2" borderId="0" xfId="0" applyFont="1" applyFill="1" applyAlignment="1">
      <alignment horizontal="center"/>
    </xf>
    <xf numFmtId="43" fontId="0" fillId="0" borderId="0" xfId="1" applyFont="1"/>
    <xf numFmtId="0" fontId="5" fillId="0" borderId="0" xfId="0" applyFont="1" applyAlignment="1">
      <alignment vertical="top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0" borderId="0" xfId="0" applyFont="1" applyAlignment="1">
      <alignment vertical="top"/>
    </xf>
    <xf numFmtId="43" fontId="2" fillId="0" borderId="0" xfId="1" applyFont="1" applyAlignment="1">
      <alignment vertical="top"/>
    </xf>
    <xf numFmtId="164" fontId="2" fillId="4" borderId="0" xfId="0" applyNumberFormat="1" applyFont="1" applyFill="1" applyAlignment="1">
      <alignment horizontal="left"/>
    </xf>
    <xf numFmtId="0" fontId="2" fillId="4" borderId="0" xfId="0" applyFont="1" applyFill="1" applyAlignment="1">
      <alignment vertical="center"/>
    </xf>
    <xf numFmtId="0" fontId="5" fillId="4" borderId="0" xfId="0" applyFont="1" applyFill="1"/>
    <xf numFmtId="0" fontId="0" fillId="4" borderId="0" xfId="0" applyFill="1"/>
    <xf numFmtId="4" fontId="0" fillId="4" borderId="0" xfId="0" applyNumberFormat="1" applyFill="1"/>
    <xf numFmtId="4" fontId="6" fillId="4" borderId="0" xfId="0" applyNumberFormat="1" applyFont="1" applyFill="1" applyAlignment="1">
      <alignment wrapText="1"/>
    </xf>
    <xf numFmtId="43" fontId="0" fillId="0" borderId="0" xfId="1" applyFont="1" applyFill="1" applyBorder="1"/>
    <xf numFmtId="16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43" fontId="7" fillId="0" borderId="0" xfId="1" applyFont="1" applyFill="1"/>
    <xf numFmtId="43" fontId="7" fillId="0" borderId="0" xfId="1" applyFont="1" applyFill="1" applyAlignment="1">
      <alignment horizontal="center"/>
    </xf>
    <xf numFmtId="0" fontId="7" fillId="0" borderId="0" xfId="0" applyFont="1" applyAlignment="1">
      <alignment wrapText="1"/>
    </xf>
    <xf numFmtId="43" fontId="7" fillId="0" borderId="0" xfId="0" applyNumberFormat="1" applyFont="1"/>
    <xf numFmtId="43" fontId="7" fillId="0" borderId="0" xfId="1" applyFont="1"/>
    <xf numFmtId="0" fontId="7" fillId="0" borderId="0" xfId="0" applyFont="1" applyAlignment="1">
      <alignment horizontal="center" vertical="center"/>
    </xf>
    <xf numFmtId="43" fontId="7" fillId="0" borderId="0" xfId="1" applyFont="1" applyFill="1" applyBorder="1"/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164" fontId="0" fillId="0" borderId="0" xfId="0" applyNumberFormat="1" applyAlignment="1">
      <alignment horizontal="center"/>
    </xf>
    <xf numFmtId="0" fontId="0" fillId="5" borderId="0" xfId="0" applyFill="1"/>
    <xf numFmtId="43" fontId="5" fillId="5" borderId="0" xfId="1" applyFont="1" applyFill="1"/>
    <xf numFmtId="43" fontId="5" fillId="5" borderId="0" xfId="0" applyNumberFormat="1" applyFont="1" applyFill="1"/>
    <xf numFmtId="43" fontId="5" fillId="0" borderId="0" xfId="1" applyFont="1" applyFill="1"/>
    <xf numFmtId="43" fontId="5" fillId="0" borderId="0" xfId="0" applyNumberFormat="1" applyFont="1"/>
    <xf numFmtId="43" fontId="0" fillId="0" borderId="0" xfId="1" applyFont="1" applyFill="1"/>
    <xf numFmtId="0" fontId="9" fillId="0" borderId="0" xfId="0" applyFont="1" applyAlignment="1">
      <alignment horizontal="left"/>
    </xf>
    <xf numFmtId="165" fontId="9" fillId="0" borderId="0" xfId="0" applyNumberFormat="1" applyFont="1"/>
    <xf numFmtId="43" fontId="9" fillId="0" borderId="0" xfId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228600</xdr:colOff>
      <xdr:row>0</xdr:row>
      <xdr:rowOff>19050</xdr:rowOff>
    </xdr:from>
    <xdr:ext cx="1200150" cy="390525"/>
    <xdr:pic>
      <xdr:nvPicPr>
        <xdr:cNvPr id="2" name="Picture 1">
          <a:extLst>
            <a:ext uri="{FF2B5EF4-FFF2-40B4-BE49-F238E27FC236}">
              <a16:creationId xmlns:a16="http://schemas.microsoft.com/office/drawing/2014/main" id="{B510CA22-486D-4E82-A9C5-50B8E505D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19050"/>
          <a:ext cx="1200150" cy="390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635000</xdr:colOff>
      <xdr:row>0</xdr:row>
      <xdr:rowOff>28575</xdr:rowOff>
    </xdr:from>
    <xdr:ext cx="1312299" cy="422071"/>
    <xdr:pic>
      <xdr:nvPicPr>
        <xdr:cNvPr id="3" name="Picture 2">
          <a:extLst>
            <a:ext uri="{FF2B5EF4-FFF2-40B4-BE49-F238E27FC236}">
              <a16:creationId xmlns:a16="http://schemas.microsoft.com/office/drawing/2014/main" id="{EE9799D3-4715-40AE-A53B-49B064431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769600" y="28575"/>
          <a:ext cx="1312299" cy="422071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C9DC4-B0F7-41CE-A5BD-58D117D0B9B9}">
  <dimension ref="A1:L54"/>
  <sheetViews>
    <sheetView tabSelected="1" workbookViewId="0">
      <selection activeCell="D57" sqref="D57"/>
    </sheetView>
  </sheetViews>
  <sheetFormatPr baseColWidth="10" defaultRowHeight="15" x14ac:dyDescent="0.25"/>
  <cols>
    <col min="2" max="2" width="9.140625" customWidth="1"/>
    <col min="3" max="3" width="35.140625" customWidth="1"/>
    <col min="4" max="4" width="97.7109375" customWidth="1"/>
    <col min="5" max="5" width="16" customWidth="1"/>
    <col min="6" max="6" width="15.85546875" customWidth="1"/>
    <col min="7" max="7" width="20" customWidth="1"/>
  </cols>
  <sheetData>
    <row r="1" spans="1:12" ht="17.25" customHeight="1" x14ac:dyDescent="0.25">
      <c r="A1" s="1" t="s">
        <v>0</v>
      </c>
      <c r="B1" s="1"/>
      <c r="C1" s="1"/>
      <c r="D1" s="1"/>
      <c r="E1" s="1"/>
      <c r="F1" s="1"/>
      <c r="G1" s="1"/>
      <c r="H1" s="2"/>
      <c r="I1" s="3"/>
      <c r="J1" s="4"/>
      <c r="K1" s="5"/>
      <c r="L1" s="6"/>
    </row>
    <row r="2" spans="1:12" ht="15.75" customHeight="1" x14ac:dyDescent="0.25">
      <c r="A2" s="7" t="s">
        <v>1</v>
      </c>
      <c r="B2" s="7"/>
      <c r="C2" s="7"/>
      <c r="D2" s="7"/>
      <c r="E2" s="7"/>
      <c r="F2" s="7"/>
      <c r="G2" s="7"/>
      <c r="I2" s="8"/>
      <c r="K2" s="9"/>
    </row>
    <row r="3" spans="1:12" s="12" customFormat="1" ht="15" customHeight="1" x14ac:dyDescent="0.25">
      <c r="A3" s="10" t="s">
        <v>2</v>
      </c>
      <c r="B3" s="11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I3" s="13"/>
    </row>
    <row r="4" spans="1:12" ht="13.5" customHeight="1" x14ac:dyDescent="0.25">
      <c r="A4" s="14">
        <v>44592</v>
      </c>
      <c r="B4" s="15" t="s">
        <v>9</v>
      </c>
      <c r="C4" s="16"/>
      <c r="D4" s="17"/>
      <c r="E4" s="18"/>
      <c r="F4" s="18"/>
      <c r="G4" s="19">
        <v>14279174.640000001</v>
      </c>
      <c r="H4" s="20"/>
      <c r="I4" s="8"/>
    </row>
    <row r="5" spans="1:12" s="23" customFormat="1" ht="15.95" customHeight="1" x14ac:dyDescent="0.15">
      <c r="A5" s="21">
        <v>44595</v>
      </c>
      <c r="B5" s="22">
        <v>86</v>
      </c>
      <c r="C5" s="23" t="s">
        <v>10</v>
      </c>
      <c r="D5" s="23" t="s">
        <v>11</v>
      </c>
      <c r="E5" s="24"/>
      <c r="F5" s="24">
        <v>498472.5</v>
      </c>
      <c r="G5" s="25">
        <f>+G4-F5</f>
        <v>13780702.140000001</v>
      </c>
    </row>
    <row r="6" spans="1:12" s="23" customFormat="1" ht="15.95" customHeight="1" x14ac:dyDescent="0.15">
      <c r="A6" s="21">
        <v>44595</v>
      </c>
      <c r="B6" s="22">
        <v>8777</v>
      </c>
      <c r="C6" s="23" t="s">
        <v>12</v>
      </c>
      <c r="D6" s="26" t="s">
        <v>13</v>
      </c>
      <c r="E6" s="24">
        <v>46960.41</v>
      </c>
      <c r="F6" s="24"/>
      <c r="G6" s="27">
        <f>+G5+E6</f>
        <v>13827662.550000001</v>
      </c>
      <c r="H6" s="27"/>
    </row>
    <row r="7" spans="1:12" s="23" customFormat="1" ht="15.95" customHeight="1" x14ac:dyDescent="0.15">
      <c r="A7" s="21">
        <v>44599</v>
      </c>
      <c r="B7" s="22">
        <v>106</v>
      </c>
      <c r="C7" s="23" t="s">
        <v>14</v>
      </c>
      <c r="D7" s="23" t="s">
        <v>15</v>
      </c>
      <c r="E7" s="24"/>
      <c r="F7" s="24">
        <v>219362</v>
      </c>
      <c r="G7" s="25">
        <f>+G6-F7</f>
        <v>13608300.550000001</v>
      </c>
    </row>
    <row r="8" spans="1:12" s="23" customFormat="1" ht="15.95" customHeight="1" x14ac:dyDescent="0.15">
      <c r="A8" s="21">
        <v>44600</v>
      </c>
      <c r="B8" s="22">
        <v>112</v>
      </c>
      <c r="C8" s="23" t="s">
        <v>16</v>
      </c>
      <c r="D8" s="23" t="s">
        <v>17</v>
      </c>
      <c r="E8" s="24"/>
      <c r="F8" s="24">
        <v>485335.73</v>
      </c>
      <c r="G8" s="25">
        <f t="shared" ref="G8:G23" si="0">+G7-F8</f>
        <v>13122964.82</v>
      </c>
    </row>
    <row r="9" spans="1:12" s="23" customFormat="1" ht="15.95" customHeight="1" x14ac:dyDescent="0.15">
      <c r="A9" s="21">
        <v>44600</v>
      </c>
      <c r="B9" s="22">
        <v>115</v>
      </c>
      <c r="C9" s="23" t="s">
        <v>18</v>
      </c>
      <c r="D9" s="23" t="s">
        <v>19</v>
      </c>
      <c r="E9" s="24"/>
      <c r="F9" s="24">
        <v>118800</v>
      </c>
      <c r="G9" s="25">
        <f t="shared" si="0"/>
        <v>13004164.82</v>
      </c>
    </row>
    <row r="10" spans="1:12" s="23" customFormat="1" ht="15.95" customHeight="1" x14ac:dyDescent="0.15">
      <c r="A10" s="21">
        <v>44602</v>
      </c>
      <c r="B10" s="22">
        <v>114</v>
      </c>
      <c r="C10" s="23" t="s">
        <v>20</v>
      </c>
      <c r="D10" s="23" t="s">
        <v>21</v>
      </c>
      <c r="E10" s="24"/>
      <c r="F10" s="24">
        <v>234163.76</v>
      </c>
      <c r="G10" s="25">
        <f t="shared" si="0"/>
        <v>12770001.060000001</v>
      </c>
    </row>
    <row r="11" spans="1:12" s="23" customFormat="1" ht="15.95" customHeight="1" x14ac:dyDescent="0.15">
      <c r="A11" s="21">
        <v>44602</v>
      </c>
      <c r="B11" s="22">
        <v>143</v>
      </c>
      <c r="C11" s="23" t="s">
        <v>22</v>
      </c>
      <c r="D11" s="23" t="s">
        <v>23</v>
      </c>
      <c r="E11" s="24"/>
      <c r="F11" s="24">
        <v>4937.55</v>
      </c>
      <c r="G11" s="25">
        <f t="shared" si="0"/>
        <v>12765063.51</v>
      </c>
    </row>
    <row r="12" spans="1:12" s="23" customFormat="1" ht="15.95" customHeight="1" x14ac:dyDescent="0.15">
      <c r="A12" s="21">
        <v>44602</v>
      </c>
      <c r="B12" s="22">
        <v>142</v>
      </c>
      <c r="C12" s="23" t="s">
        <v>24</v>
      </c>
      <c r="D12" s="23" t="s">
        <v>25</v>
      </c>
      <c r="E12" s="24"/>
      <c r="F12" s="27">
        <v>10620</v>
      </c>
      <c r="G12" s="25">
        <f t="shared" si="0"/>
        <v>12754443.51</v>
      </c>
    </row>
    <row r="13" spans="1:12" s="23" customFormat="1" ht="15.95" customHeight="1" x14ac:dyDescent="0.15">
      <c r="A13" s="21">
        <v>44603</v>
      </c>
      <c r="B13" s="22">
        <v>146</v>
      </c>
      <c r="C13" s="23" t="s">
        <v>26</v>
      </c>
      <c r="D13" s="23" t="s">
        <v>27</v>
      </c>
      <c r="E13" s="24"/>
      <c r="F13" s="24">
        <v>4758</v>
      </c>
      <c r="G13" s="25">
        <f t="shared" si="0"/>
        <v>12749685.51</v>
      </c>
    </row>
    <row r="14" spans="1:12" s="23" customFormat="1" ht="15.95" customHeight="1" x14ac:dyDescent="0.15">
      <c r="A14" s="21">
        <v>44606</v>
      </c>
      <c r="B14" s="22">
        <v>153</v>
      </c>
      <c r="C14" s="23" t="s">
        <v>28</v>
      </c>
      <c r="D14" s="23" t="s">
        <v>29</v>
      </c>
      <c r="E14" s="24"/>
      <c r="F14" s="24">
        <v>605000</v>
      </c>
      <c r="G14" s="25">
        <f t="shared" si="0"/>
        <v>12144685.51</v>
      </c>
    </row>
    <row r="15" spans="1:12" s="23" customFormat="1" ht="15.95" customHeight="1" x14ac:dyDescent="0.15">
      <c r="A15" s="21">
        <v>44606</v>
      </c>
      <c r="B15" s="22">
        <v>157</v>
      </c>
      <c r="C15" s="23" t="s">
        <v>10</v>
      </c>
      <c r="D15" s="23" t="s">
        <v>30</v>
      </c>
      <c r="E15" s="24"/>
      <c r="F15" s="24">
        <v>6000</v>
      </c>
      <c r="G15" s="25">
        <f t="shared" si="0"/>
        <v>12138685.51</v>
      </c>
    </row>
    <row r="16" spans="1:12" s="23" customFormat="1" ht="15.95" customHeight="1" x14ac:dyDescent="0.15">
      <c r="A16" s="21">
        <v>44606</v>
      </c>
      <c r="B16" s="22">
        <v>149</v>
      </c>
      <c r="C16" s="23" t="s">
        <v>10</v>
      </c>
      <c r="D16" s="23" t="s">
        <v>31</v>
      </c>
      <c r="E16" s="24"/>
      <c r="F16" s="24">
        <v>8182210</v>
      </c>
      <c r="G16" s="25">
        <f t="shared" si="0"/>
        <v>3956475.51</v>
      </c>
    </row>
    <row r="17" spans="1:9" s="23" customFormat="1" ht="15.95" customHeight="1" x14ac:dyDescent="0.15">
      <c r="A17" s="21">
        <v>44606</v>
      </c>
      <c r="B17" s="22">
        <v>149</v>
      </c>
      <c r="C17" s="23" t="s">
        <v>32</v>
      </c>
      <c r="D17" s="23" t="s">
        <v>33</v>
      </c>
      <c r="E17" s="28"/>
      <c r="F17" s="24">
        <v>568269.53</v>
      </c>
      <c r="G17" s="25">
        <f t="shared" si="0"/>
        <v>3388205.9799999995</v>
      </c>
    </row>
    <row r="18" spans="1:9" s="23" customFormat="1" ht="15.95" customHeight="1" x14ac:dyDescent="0.15">
      <c r="A18" s="21">
        <v>44606</v>
      </c>
      <c r="B18" s="22">
        <v>149</v>
      </c>
      <c r="C18" s="23" t="s">
        <v>32</v>
      </c>
      <c r="D18" s="23" t="s">
        <v>34</v>
      </c>
      <c r="E18" s="28"/>
      <c r="F18" s="24">
        <v>580936.91</v>
      </c>
      <c r="G18" s="25">
        <f t="shared" si="0"/>
        <v>2807269.0699999994</v>
      </c>
    </row>
    <row r="19" spans="1:9" s="23" customFormat="1" ht="15.95" customHeight="1" x14ac:dyDescent="0.15">
      <c r="A19" s="21">
        <v>44606</v>
      </c>
      <c r="B19" s="29">
        <v>149</v>
      </c>
      <c r="C19" s="23" t="s">
        <v>32</v>
      </c>
      <c r="D19" s="23" t="s">
        <v>35</v>
      </c>
      <c r="E19" s="24"/>
      <c r="F19" s="24">
        <v>79839.759999999995</v>
      </c>
      <c r="G19" s="25">
        <f t="shared" si="0"/>
        <v>2727429.3099999996</v>
      </c>
      <c r="H19" s="30"/>
      <c r="I19" s="24"/>
    </row>
    <row r="20" spans="1:9" s="23" customFormat="1" ht="15.95" customHeight="1" x14ac:dyDescent="0.15">
      <c r="A20" s="21">
        <v>44606</v>
      </c>
      <c r="B20" s="22">
        <v>151</v>
      </c>
      <c r="C20" s="23" t="s">
        <v>36</v>
      </c>
      <c r="D20" s="23" t="s">
        <v>37</v>
      </c>
      <c r="E20" s="24"/>
      <c r="F20" s="24">
        <v>5366000</v>
      </c>
      <c r="G20" s="25">
        <f t="shared" si="0"/>
        <v>-2638570.6900000004</v>
      </c>
    </row>
    <row r="21" spans="1:9" s="23" customFormat="1" ht="15.95" customHeight="1" x14ac:dyDescent="0.15">
      <c r="A21" s="21">
        <v>44606</v>
      </c>
      <c r="B21" s="22">
        <v>151</v>
      </c>
      <c r="C21" s="23" t="s">
        <v>32</v>
      </c>
      <c r="D21" s="23" t="s">
        <v>33</v>
      </c>
      <c r="E21" s="24"/>
      <c r="F21" s="24">
        <v>380449.4</v>
      </c>
      <c r="G21" s="25">
        <f t="shared" si="0"/>
        <v>-3019020.0900000003</v>
      </c>
    </row>
    <row r="22" spans="1:9" s="23" customFormat="1" ht="15.95" customHeight="1" x14ac:dyDescent="0.15">
      <c r="A22" s="21">
        <v>44606</v>
      </c>
      <c r="B22" s="22">
        <v>151</v>
      </c>
      <c r="C22" s="23" t="s">
        <v>32</v>
      </c>
      <c r="D22" s="23" t="s">
        <v>34</v>
      </c>
      <c r="E22" s="24"/>
      <c r="F22" s="24">
        <v>380986</v>
      </c>
      <c r="G22" s="25">
        <f t="shared" si="0"/>
        <v>-3400006.0900000003</v>
      </c>
    </row>
    <row r="23" spans="1:9" s="23" customFormat="1" ht="15.95" customHeight="1" x14ac:dyDescent="0.15">
      <c r="A23" s="21">
        <v>44606</v>
      </c>
      <c r="B23" s="22">
        <v>151</v>
      </c>
      <c r="C23" s="23" t="s">
        <v>32</v>
      </c>
      <c r="D23" s="23" t="s">
        <v>35</v>
      </c>
      <c r="E23" s="24"/>
      <c r="F23" s="24">
        <v>51829.25</v>
      </c>
      <c r="G23" s="25">
        <f t="shared" si="0"/>
        <v>-3451835.3400000003</v>
      </c>
    </row>
    <row r="24" spans="1:9" s="23" customFormat="1" ht="15.95" customHeight="1" x14ac:dyDescent="0.15">
      <c r="A24" s="21">
        <v>44606</v>
      </c>
      <c r="B24" s="22">
        <v>6372</v>
      </c>
      <c r="C24" s="23" t="s">
        <v>12</v>
      </c>
      <c r="D24" s="31" t="s">
        <v>38</v>
      </c>
      <c r="E24" s="28">
        <v>16219987.289999999</v>
      </c>
      <c r="G24" s="27">
        <f>+G23+E24</f>
        <v>12768151.949999999</v>
      </c>
    </row>
    <row r="25" spans="1:9" s="23" customFormat="1" ht="15.95" customHeight="1" x14ac:dyDescent="0.15">
      <c r="A25" s="21">
        <v>44606</v>
      </c>
      <c r="B25" s="22">
        <v>155</v>
      </c>
      <c r="C25" s="23" t="s">
        <v>10</v>
      </c>
      <c r="D25" s="23" t="s">
        <v>39</v>
      </c>
      <c r="E25" s="24"/>
      <c r="F25" s="24">
        <v>40662.5</v>
      </c>
      <c r="G25" s="27">
        <f>+G24-F25</f>
        <v>12727489.449999999</v>
      </c>
    </row>
    <row r="26" spans="1:9" s="23" customFormat="1" ht="15.95" customHeight="1" x14ac:dyDescent="0.15">
      <c r="A26" s="21">
        <v>44606</v>
      </c>
      <c r="B26" s="22">
        <v>155</v>
      </c>
      <c r="C26" s="23" t="s">
        <v>32</v>
      </c>
      <c r="D26" s="23" t="s">
        <v>33</v>
      </c>
      <c r="E26" s="24"/>
      <c r="F26" s="24">
        <v>2882.97</v>
      </c>
      <c r="G26" s="27">
        <f t="shared" ref="G26:G37" si="1">+G25-F26</f>
        <v>12724606.479999999</v>
      </c>
    </row>
    <row r="27" spans="1:9" s="23" customFormat="1" ht="15.95" customHeight="1" x14ac:dyDescent="0.15">
      <c r="A27" s="21">
        <v>44606</v>
      </c>
      <c r="B27" s="22">
        <v>155</v>
      </c>
      <c r="C27" s="23" t="s">
        <v>32</v>
      </c>
      <c r="D27" s="23" t="s">
        <v>34</v>
      </c>
      <c r="E27" s="24"/>
      <c r="F27" s="24">
        <v>2887.04</v>
      </c>
      <c r="G27" s="27">
        <f t="shared" si="1"/>
        <v>12721719.439999999</v>
      </c>
    </row>
    <row r="28" spans="1:9" s="23" customFormat="1" ht="15.95" customHeight="1" x14ac:dyDescent="0.15">
      <c r="A28" s="21">
        <v>44606</v>
      </c>
      <c r="B28" s="22">
        <v>155</v>
      </c>
      <c r="C28" s="23" t="s">
        <v>32</v>
      </c>
      <c r="D28" s="23" t="s">
        <v>35</v>
      </c>
      <c r="E28" s="24"/>
      <c r="F28" s="24">
        <v>447.29</v>
      </c>
      <c r="G28" s="27">
        <f t="shared" si="1"/>
        <v>12721272.15</v>
      </c>
    </row>
    <row r="29" spans="1:9" s="23" customFormat="1" ht="15.95" customHeight="1" x14ac:dyDescent="0.15">
      <c r="A29" s="21">
        <v>44606</v>
      </c>
      <c r="B29" s="22">
        <v>159</v>
      </c>
      <c r="C29" s="23" t="s">
        <v>10</v>
      </c>
      <c r="D29" s="23" t="s">
        <v>40</v>
      </c>
      <c r="E29" s="24"/>
      <c r="F29" s="24">
        <v>13000</v>
      </c>
      <c r="G29" s="27">
        <f t="shared" si="1"/>
        <v>12708272.15</v>
      </c>
    </row>
    <row r="30" spans="1:9" s="23" customFormat="1" ht="15.95" customHeight="1" x14ac:dyDescent="0.15">
      <c r="A30" s="21">
        <v>44606</v>
      </c>
      <c r="B30" s="22">
        <v>159</v>
      </c>
      <c r="C30" s="23" t="s">
        <v>32</v>
      </c>
      <c r="D30" s="23" t="s">
        <v>33</v>
      </c>
      <c r="E30" s="24"/>
      <c r="F30" s="24">
        <v>921.7</v>
      </c>
      <c r="G30" s="27">
        <f t="shared" si="1"/>
        <v>12707350.450000001</v>
      </c>
    </row>
    <row r="31" spans="1:9" s="23" customFormat="1" ht="15.95" customHeight="1" x14ac:dyDescent="0.15">
      <c r="A31" s="21">
        <v>44606</v>
      </c>
      <c r="B31" s="22">
        <v>159</v>
      </c>
      <c r="C31" s="23" t="s">
        <v>32</v>
      </c>
      <c r="D31" s="23" t="s">
        <v>34</v>
      </c>
      <c r="E31" s="24"/>
      <c r="F31" s="24">
        <v>923</v>
      </c>
      <c r="G31" s="27">
        <f t="shared" si="1"/>
        <v>12706427.450000001</v>
      </c>
    </row>
    <row r="32" spans="1:9" s="23" customFormat="1" ht="15.95" customHeight="1" x14ac:dyDescent="0.15">
      <c r="A32" s="21">
        <v>44606</v>
      </c>
      <c r="B32" s="22">
        <v>159</v>
      </c>
      <c r="C32" s="23" t="s">
        <v>32</v>
      </c>
      <c r="D32" s="23" t="s">
        <v>35</v>
      </c>
      <c r="E32" s="24"/>
      <c r="F32" s="24">
        <v>143</v>
      </c>
      <c r="G32" s="27">
        <f t="shared" si="1"/>
        <v>12706284.450000001</v>
      </c>
    </row>
    <row r="33" spans="1:9" s="23" customFormat="1" ht="15.95" customHeight="1" x14ac:dyDescent="0.15">
      <c r="A33" s="21">
        <v>44607</v>
      </c>
      <c r="B33" s="22">
        <v>164</v>
      </c>
      <c r="C33" s="23" t="s">
        <v>41</v>
      </c>
      <c r="D33" s="23" t="s">
        <v>42</v>
      </c>
      <c r="E33" s="24"/>
      <c r="F33" s="24">
        <v>50000</v>
      </c>
      <c r="G33" s="27">
        <f t="shared" si="1"/>
        <v>12656284.450000001</v>
      </c>
    </row>
    <row r="34" spans="1:9" s="23" customFormat="1" ht="15.95" customHeight="1" x14ac:dyDescent="0.15">
      <c r="A34" s="21">
        <v>44607</v>
      </c>
      <c r="B34" s="22">
        <v>165</v>
      </c>
      <c r="C34" s="23" t="s">
        <v>43</v>
      </c>
      <c r="D34" s="32" t="s">
        <v>44</v>
      </c>
      <c r="E34" s="24"/>
      <c r="F34" s="24">
        <v>35000</v>
      </c>
      <c r="G34" s="27">
        <f t="shared" si="1"/>
        <v>12621284.450000001</v>
      </c>
    </row>
    <row r="35" spans="1:9" s="23" customFormat="1" ht="15.95" customHeight="1" x14ac:dyDescent="0.15">
      <c r="A35" s="21">
        <v>44607</v>
      </c>
      <c r="B35" s="22">
        <v>166</v>
      </c>
      <c r="C35" s="23" t="s">
        <v>45</v>
      </c>
      <c r="D35" s="23" t="s">
        <v>46</v>
      </c>
      <c r="E35" s="24"/>
      <c r="F35" s="24">
        <v>3024</v>
      </c>
      <c r="G35" s="27">
        <f t="shared" si="1"/>
        <v>12618260.450000001</v>
      </c>
    </row>
    <row r="36" spans="1:9" s="23" customFormat="1" ht="15.95" customHeight="1" x14ac:dyDescent="0.15">
      <c r="A36" s="21">
        <v>44609</v>
      </c>
      <c r="B36" s="22">
        <v>190</v>
      </c>
      <c r="C36" s="23" t="s">
        <v>47</v>
      </c>
      <c r="D36" s="33" t="s">
        <v>48</v>
      </c>
      <c r="E36" s="28"/>
      <c r="F36" s="27">
        <v>58300</v>
      </c>
      <c r="G36" s="27">
        <f t="shared" si="1"/>
        <v>12559960.450000001</v>
      </c>
      <c r="H36" s="28"/>
    </row>
    <row r="37" spans="1:9" s="23" customFormat="1" ht="15.95" customHeight="1" x14ac:dyDescent="0.15">
      <c r="A37" s="21">
        <v>44609</v>
      </c>
      <c r="B37" s="22">
        <v>188</v>
      </c>
      <c r="C37" s="23" t="s">
        <v>49</v>
      </c>
      <c r="D37" s="23" t="s">
        <v>50</v>
      </c>
      <c r="E37" s="28"/>
      <c r="F37" s="24">
        <v>55750.75</v>
      </c>
      <c r="G37" s="27">
        <f t="shared" si="1"/>
        <v>12504209.700000001</v>
      </c>
      <c r="H37" s="28"/>
    </row>
    <row r="38" spans="1:9" s="23" customFormat="1" ht="15.95" customHeight="1" x14ac:dyDescent="0.15">
      <c r="A38" s="21">
        <v>44609</v>
      </c>
      <c r="B38" s="22">
        <v>6367</v>
      </c>
      <c r="C38" s="23" t="s">
        <v>12</v>
      </c>
      <c r="D38" s="26" t="s">
        <v>51</v>
      </c>
      <c r="E38" s="28">
        <v>7416627.71</v>
      </c>
      <c r="F38" s="27"/>
      <c r="G38" s="27">
        <f>+G37+E38</f>
        <v>19920837.41</v>
      </c>
      <c r="H38" s="28"/>
      <c r="I38" s="28"/>
    </row>
    <row r="39" spans="1:9" s="23" customFormat="1" ht="15.95" customHeight="1" x14ac:dyDescent="0.15">
      <c r="A39" s="21">
        <v>44613</v>
      </c>
      <c r="B39" s="22">
        <v>193</v>
      </c>
      <c r="C39" s="26" t="s">
        <v>52</v>
      </c>
      <c r="D39" s="26" t="s">
        <v>53</v>
      </c>
      <c r="E39" s="28"/>
      <c r="F39" s="27">
        <v>50943.34</v>
      </c>
      <c r="G39" s="27">
        <f>+G38-F39</f>
        <v>19869894.07</v>
      </c>
      <c r="H39" s="28"/>
      <c r="I39" s="27"/>
    </row>
    <row r="40" spans="1:9" s="23" customFormat="1" ht="15.95" customHeight="1" x14ac:dyDescent="0.15">
      <c r="A40" s="21">
        <v>44615</v>
      </c>
      <c r="B40" s="22">
        <v>204</v>
      </c>
      <c r="C40" s="26" t="s">
        <v>54</v>
      </c>
      <c r="D40" s="26" t="s">
        <v>55</v>
      </c>
      <c r="E40" s="28"/>
      <c r="F40" s="27">
        <v>90909.09</v>
      </c>
      <c r="G40" s="27">
        <f t="shared" ref="G40:G43" si="2">+G39-F40</f>
        <v>19778984.98</v>
      </c>
      <c r="H40" s="28"/>
      <c r="I40" s="27"/>
    </row>
    <row r="41" spans="1:9" s="23" customFormat="1" ht="15.95" customHeight="1" x14ac:dyDescent="0.15">
      <c r="A41" s="21">
        <v>44615</v>
      </c>
      <c r="B41" s="22">
        <v>202</v>
      </c>
      <c r="C41" s="26" t="s">
        <v>54</v>
      </c>
      <c r="D41" s="26" t="s">
        <v>56</v>
      </c>
      <c r="E41" s="28"/>
      <c r="F41" s="27">
        <v>216000</v>
      </c>
      <c r="G41" s="27">
        <f t="shared" si="2"/>
        <v>19562984.98</v>
      </c>
      <c r="H41" s="28"/>
      <c r="I41" s="27"/>
    </row>
    <row r="42" spans="1:9" s="23" customFormat="1" ht="15.95" customHeight="1" x14ac:dyDescent="0.15">
      <c r="A42" s="21">
        <v>44616</v>
      </c>
      <c r="B42" s="22">
        <v>214</v>
      </c>
      <c r="C42" s="26" t="s">
        <v>57</v>
      </c>
      <c r="D42" s="26" t="s">
        <v>58</v>
      </c>
      <c r="E42" s="28"/>
      <c r="F42" s="27">
        <v>173361.37</v>
      </c>
      <c r="G42" s="27">
        <f t="shared" si="2"/>
        <v>19389623.609999999</v>
      </c>
      <c r="H42" s="28"/>
      <c r="I42" s="27"/>
    </row>
    <row r="43" spans="1:9" s="23" customFormat="1" ht="15.95" customHeight="1" x14ac:dyDescent="0.15">
      <c r="A43" s="21">
        <v>44617</v>
      </c>
      <c r="B43" s="22">
        <v>221</v>
      </c>
      <c r="C43" s="26" t="s">
        <v>59</v>
      </c>
      <c r="D43" s="26" t="s">
        <v>60</v>
      </c>
      <c r="E43" s="28"/>
      <c r="F43" s="27">
        <v>143552.29999999999</v>
      </c>
      <c r="G43" s="27">
        <f t="shared" si="2"/>
        <v>19246071.309999999</v>
      </c>
      <c r="H43" s="28"/>
      <c r="I43" s="27"/>
    </row>
    <row r="44" spans="1:9" ht="15" customHeight="1" x14ac:dyDescent="0.25">
      <c r="A44" s="34"/>
      <c r="D44" s="35" t="s">
        <v>61</v>
      </c>
      <c r="E44" s="36">
        <f>SUM(E6:E38)</f>
        <v>23683575.41</v>
      </c>
      <c r="F44" s="37">
        <f>SUM(F5:F43)</f>
        <v>18716678.739999995</v>
      </c>
      <c r="G44" s="36">
        <v>19246071.309999999</v>
      </c>
      <c r="H44" s="8"/>
    </row>
    <row r="45" spans="1:9" ht="15" customHeight="1" x14ac:dyDescent="0.25">
      <c r="A45" s="34"/>
      <c r="E45" s="38"/>
      <c r="F45" s="39"/>
      <c r="G45" s="38"/>
      <c r="H45" s="40">
        <v>18716678.739999998</v>
      </c>
    </row>
    <row r="46" spans="1:9" ht="15" customHeight="1" x14ac:dyDescent="0.25">
      <c r="A46" s="34"/>
      <c r="E46" s="38"/>
      <c r="F46" s="39"/>
      <c r="G46" s="38"/>
      <c r="H46" s="40">
        <v>19246071.309999999</v>
      </c>
    </row>
    <row r="47" spans="1:9" ht="15" customHeight="1" x14ac:dyDescent="0.25">
      <c r="A47" s="34"/>
      <c r="E47" s="38"/>
      <c r="F47" s="39"/>
      <c r="G47" s="38"/>
      <c r="H47" s="40">
        <v>77574.759999999995</v>
      </c>
    </row>
    <row r="48" spans="1:9" ht="15.95" customHeight="1" x14ac:dyDescent="0.25">
      <c r="A48" s="34"/>
      <c r="E48" s="38"/>
      <c r="F48" s="39"/>
      <c r="G48" s="38"/>
      <c r="H48" s="40">
        <f>+H46-H47</f>
        <v>19168496.549999997</v>
      </c>
    </row>
    <row r="49" spans="1:9" ht="15.95" customHeight="1" x14ac:dyDescent="0.25">
      <c r="A49" s="34"/>
      <c r="E49" s="38"/>
      <c r="F49" s="39"/>
      <c r="G49" s="38"/>
      <c r="H49" s="40"/>
    </row>
    <row r="50" spans="1:9" ht="15.95" customHeight="1" x14ac:dyDescent="0.25">
      <c r="A50" s="34"/>
      <c r="E50" s="38"/>
      <c r="F50" s="39"/>
      <c r="G50" s="38"/>
      <c r="H50" s="40"/>
    </row>
    <row r="51" spans="1:9" ht="15.95" customHeight="1" x14ac:dyDescent="0.25">
      <c r="A51" s="41" t="s">
        <v>62</v>
      </c>
      <c r="B51" s="41"/>
      <c r="C51" s="41"/>
      <c r="D51" s="42"/>
      <c r="E51" s="41" t="s">
        <v>63</v>
      </c>
      <c r="F51" s="41"/>
      <c r="G51" s="41"/>
      <c r="I51" s="8"/>
    </row>
    <row r="52" spans="1:9" ht="15.95" customHeight="1" x14ac:dyDescent="0.25">
      <c r="A52" s="41" t="s">
        <v>64</v>
      </c>
      <c r="B52" s="41"/>
      <c r="C52" s="41"/>
      <c r="D52" s="43"/>
      <c r="E52" s="41" t="s">
        <v>65</v>
      </c>
      <c r="F52" s="41"/>
      <c r="G52" s="41"/>
      <c r="I52" s="8"/>
    </row>
    <row r="53" spans="1:9" x14ac:dyDescent="0.25">
      <c r="A53" s="34"/>
      <c r="H53" s="8"/>
    </row>
    <row r="54" spans="1:9" x14ac:dyDescent="0.25">
      <c r="A54" s="34"/>
      <c r="F54" s="8"/>
      <c r="H54" s="8"/>
    </row>
  </sheetData>
  <mergeCells count="6">
    <mergeCell ref="A1:G1"/>
    <mergeCell ref="A2:G2"/>
    <mergeCell ref="A51:C51"/>
    <mergeCell ref="E51:G51"/>
    <mergeCell ref="A52:C52"/>
    <mergeCell ref="E52:G5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 de la rosa</dc:creator>
  <cp:lastModifiedBy>minerva de la rosa</cp:lastModifiedBy>
  <dcterms:created xsi:type="dcterms:W3CDTF">2022-03-09T13:57:30Z</dcterms:created>
  <dcterms:modified xsi:type="dcterms:W3CDTF">2022-03-09T14:02:04Z</dcterms:modified>
</cp:coreProperties>
</file>