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erva.delarosa\Desktop\MOVI. FINANCERO\"/>
    </mc:Choice>
  </mc:AlternateContent>
  <xr:revisionPtr revIDLastSave="0" documentId="13_ncr:1_{32EE7245-CBF1-4570-90B4-EBF30930E5F1}" xr6:coauthVersionLast="47" xr6:coauthVersionMax="47" xr10:uidLastSave="{00000000-0000-0000-0000-000000000000}"/>
  <bookViews>
    <workbookView xWindow="-120" yWindow="-120" windowWidth="20730" windowHeight="11160" xr2:uid="{94C8F9C1-FD5F-4709-B631-1D41E0FD08B4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8" i="1" l="1"/>
  <c r="E48" i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</calcChain>
</file>

<file path=xl/sharedStrings.xml><?xml version="1.0" encoding="utf-8"?>
<sst xmlns="http://schemas.openxmlformats.org/spreadsheetml/2006/main" count="101" uniqueCount="72">
  <si>
    <t>MOVIMIENTO FINANCIERO</t>
  </si>
  <si>
    <t>DESDE EL 01/06/2022  HASTA EL 30/06/2022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</si>
  <si>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</si>
  <si>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</si>
  <si>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</si>
  <si>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</si>
  <si>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</si>
  <si>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</si>
  <si>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</si>
  <si>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</si>
  <si>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EDITORA HOY, SAS</t>
  </si>
  <si>
    <t>SERVICIO DE PUBLICIDAD</t>
  </si>
  <si>
    <t>EX -EMPLEADOS</t>
  </si>
  <si>
    <t>PAGO VACACIONES NO DISFRUT A  EX - EMPLEADOS 2022</t>
  </si>
  <si>
    <t>MUNDO PRESTAMOS, SRL</t>
  </si>
  <si>
    <t>SERV. ALQUILER OFICINA PROCONSUMIDOR EN SAN FRANCISCO DE MACORIS MES DE MAYO-2022</t>
  </si>
  <si>
    <t>EDEESTE, S.A</t>
  </si>
  <si>
    <t>SERVICIO ENERGIA ELECTRICA OF. HATO MAYOR MES DE MAYO-2022</t>
  </si>
  <si>
    <t>EDESUR DOMINICANA,SRL</t>
  </si>
  <si>
    <t>SERVICIO ENERGIA ELECTRICA EN ESTA SEDE, BARAHONA Y SAN CRISTOBAL MES DE MAYO-2022</t>
  </si>
  <si>
    <t>RADIADORES DEL CARIBE, SA</t>
  </si>
  <si>
    <t>COMPRA DE RADIADOR DE ALUMINIO PARA LA PLANTA ELÉCTRICA DE ESTA INSTITUCIÓN</t>
  </si>
  <si>
    <t>PROCONSUMIDOR</t>
  </si>
  <si>
    <t>TRANSFERENCIA PARA CUBRIR GASTOS DE FONDO GENERAL CAJA CHICA</t>
  </si>
  <si>
    <t>REINTEGRO SUBSIDIO POR MATERNIDAD Y ENFERMEDAD</t>
  </si>
  <si>
    <t>PERSONAL DE  VIGILANCIA</t>
  </si>
  <si>
    <t>PAGO PERSONAL  VIGILANCIA JUNIO-2022</t>
  </si>
  <si>
    <t xml:space="preserve">PERSONAL FIJOS </t>
  </si>
  <si>
    <t>PAGO PERSONAL FIJOS JUNIO-2022</t>
  </si>
  <si>
    <t>TESORERIA DE LA SEGURIDAD SOCIAL</t>
  </si>
  <si>
    <t>CONTRIBUCION AL SEGURO FAMILIAR DE SALUD</t>
  </si>
  <si>
    <t>CONTRIBUCION AL FONDO DE PENSION</t>
  </si>
  <si>
    <t>CONTRIBUCION AL RIESGO LABORAL</t>
  </si>
  <si>
    <t>EMPLEADOS TEMPORALES</t>
  </si>
  <si>
    <t>PAGO EMPLEADOS TEMPORALES JUNIO-2022</t>
  </si>
  <si>
    <t>PERSONAL DE PENSION</t>
  </si>
  <si>
    <t>PAGO TRAMITE PENSION JUNIO-2022</t>
  </si>
  <si>
    <t xml:space="preserve">CENTRO CUESTA NACIONAL, SAS </t>
  </si>
  <si>
    <t>COMPRA DE JARRA Y AZUCARERA, PARA USO DE LA COCINA EJECUTIVA DE ESTA INSTITUCIÓN</t>
  </si>
  <si>
    <t>COMPRA DE NEVERA EJECUTICAS, BEBEDERO Y CAFETERA PARA USO DE ESTA INSTITUCION</t>
  </si>
  <si>
    <t>PERSONAL FIJO</t>
  </si>
  <si>
    <t>COMPENSACION POR USO DE EQUIPO DE TRANSPORTE JUNIO-2022</t>
  </si>
  <si>
    <t>VIATICOS DENT PAIS COMP. MARZO Y ABRIL-2022</t>
  </si>
  <si>
    <t>FUNDACION FIDELINA ADMES INC</t>
  </si>
  <si>
    <t>APORTE ECONOMICO PARA ACTIVIDADES Y EDUCAR A LOS CONSUMIDORES  MES ABRIL-2022</t>
  </si>
  <si>
    <t>TRANSFERENCIA PARA CUBRIR SUELDOS Y SEGURIDAD SOCIAL MES JUNIO-2022</t>
  </si>
  <si>
    <t>TRANSFERENCIA PARA CUBRIR GASTOS CORRIENTES MES JUNIO-2022</t>
  </si>
  <si>
    <t>ROING, SRL</t>
  </si>
  <si>
    <t xml:space="preserve"> COMPRA DE SHEET ROCK  DRYWALL, CON ACCESORIOS E INSTALACIÓN INCLUIDAS, PARA EL PRIMER NIVEL DE ESTA INSTITUCIÓN</t>
  </si>
  <si>
    <t xml:space="preserve">SISTEMA COMERCIAL INTEGRADO, SRL </t>
  </si>
  <si>
    <t>SERVICIO DE MANTENIMIENTO DE SOFTWARE DEL SISTEMA SIC-ERP, DEL DPTO. FINANCIERO DE ESTA INSTITUCION MESES OCT, NOV Y DIC-2021</t>
  </si>
  <si>
    <t xml:space="preserve">OPTIC </t>
  </si>
  <si>
    <t>SERVICIO DE ALQUILER DE OF. PROCONSUMIDOR EN EL PUNTO GOB-MEGACENTRO MES DE ENERO-2022</t>
  </si>
  <si>
    <t>SERVICIO DE ALQUILER DE OF. EN EL PUNTO GOB MEGACENTRO LOS MESES FEB, MAR, ABR, MAYO Y JUNIO-2022</t>
  </si>
  <si>
    <t>SEEGUROS RESERVAS, SA</t>
  </si>
  <si>
    <t>RENOVACIÓN DE POLIZA DE SEGURO DE VEHÍCULOS PARA USO INSTITUCIONAL VIGENCIA DESDE EL 28/02/2022 HASTA 28/03/2022</t>
  </si>
  <si>
    <t>SERVICIO DE ALQUILER DE OF. EN EL PUNTO GOB SAMBIL LOS MESES FEB, MAR, ABR, MAYO Y JUNIO-2022</t>
  </si>
  <si>
    <t>EDENORTE DOMINICANA SA</t>
  </si>
  <si>
    <t>SERVICIO ENERGIA ELECTRICA OFICINA PROCONSUMIDOR SANTIAGO, SFM Y LA VEGA MES DE JUNIO-2022</t>
  </si>
  <si>
    <t>CARLO, ROMAN &amp; ASOCIADO, SRL</t>
  </si>
  <si>
    <t>SERVICIO ALQUILER Y MANTENIMIENTO LOCAL OF. SANTIAGO DE LO CABALLEROS MES DE JUNIO-2022</t>
  </si>
  <si>
    <t xml:space="preserve">AYUNTAMIENTO DEL DISTRITO NACIONAL </t>
  </si>
  <si>
    <t>SERVICIO DE RECOLECCION DE RESIDUOS SOLIDOS DE LA OFICINA CENTRAL MES JUNIO-2022</t>
  </si>
  <si>
    <t>CAASD</t>
  </si>
  <si>
    <t>SERVICIO DE AGUA POTABLE DE LA OFICINA CENTRAL MES DE JUNIO-2022</t>
  </si>
  <si>
    <t>MIMBRO DEL CONSEJO</t>
  </si>
  <si>
    <t xml:space="preserve">PAGO DIETA SESION ORDINARIA NO.02 MAYO-2022 </t>
  </si>
  <si>
    <t>TOTAL GRAL.</t>
  </si>
  <si>
    <t xml:space="preserve">Preparado por:Lic. Pedro Jimenez                                              </t>
  </si>
  <si>
    <t>Revisado por:Lic. Katy Tavarez</t>
  </si>
  <si>
    <t>Encargado División Contabilidad</t>
  </si>
  <si>
    <t>Encargada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</si>
</sst>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sz val="10"/>
      <color indexed="8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 applyAlignment="1">
      <alignment horizontal="center"/>
    </xf>
    <xf numFmtId="43" fontId="3" fillId="0" borderId="0" xfId="1" applyFont="1" applyAlignment="1">
      <alignment horizontal="left" vertical="center"/>
    </xf>
    <xf numFmtId="43" fontId="4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/>
    </xf>
    <xf numFmtId="43" fontId="0" fillId="0" borderId="0" xfId="1" applyFont="1"/>
    <xf numFmtId="0" fontId="5" fillId="0" borderId="0" xfId="0" applyFont="1" applyAlignment="1">
      <alignment vertical="top"/>
    </xf>
    <xf numFmtId="16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3" fontId="2" fillId="3" borderId="0" xfId="1" applyFont="1" applyFill="1" applyAlignment="1">
      <alignment horizontal="center" vertical="center"/>
    </xf>
    <xf numFmtId="43" fontId="2" fillId="0" borderId="0" xfId="1" applyFont="1" applyAlignment="1">
      <alignment vertical="top"/>
    </xf>
    <xf numFmtId="0" fontId="2" fillId="0" borderId="0" xfId="0" applyFont="1" applyAlignment="1">
      <alignment vertical="top"/>
    </xf>
    <xf numFmtId="164" fontId="2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center" vertical="center" wrapText="1"/>
    </xf>
    <xf numFmtId="0" fontId="5" fillId="4" borderId="0" xfId="0" applyFont="1" applyFill="1"/>
    <xf numFmtId="0" fontId="0" fillId="4" borderId="0" xfId="0" applyFill="1"/>
    <xf numFmtId="43" fontId="0" fillId="4" borderId="0" xfId="1" applyFont="1" applyFill="1"/>
    <xf numFmtId="43" fontId="6" fillId="4" borderId="0" xfId="1" applyFont="1" applyFill="1" applyAlignment="1">
      <alignment wrapText="1"/>
    </xf>
    <xf numFmtId="43" fontId="0" fillId="0" borderId="0" xfId="1" applyFont="1" applyFill="1" applyBorder="1"/>
    <xf numFmtId="164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7" fillId="0" borderId="0" xfId="1" applyFont="1" applyFill="1"/>
    <xf numFmtId="0" fontId="7" fillId="0" borderId="0" xfId="0" applyFont="1" applyAlignment="1">
      <alignment wrapText="1"/>
    </xf>
    <xf numFmtId="49" fontId="8" fillId="0" borderId="0" xfId="0" applyNumberFormat="1" applyFont="1" applyAlignment="1">
      <alignment horizontal="left"/>
    </xf>
    <xf numFmtId="43" fontId="7" fillId="0" borderId="0" xfId="0" applyNumberFormat="1" applyFont="1"/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6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 applyFill="1"/>
    <xf numFmtId="43" fontId="8" fillId="0" borderId="0" xfId="1" applyFont="1" applyFill="1" applyAlignment="1">
      <alignment horizontal="right"/>
    </xf>
    <xf numFmtId="0" fontId="7" fillId="3" borderId="0" xfId="0" applyFont="1" applyFill="1"/>
    <xf numFmtId="43" fontId="10" fillId="3" borderId="0" xfId="1" applyFont="1" applyFill="1"/>
    <xf numFmtId="43" fontId="11" fillId="0" borderId="0" xfId="1" applyFont="1"/>
    <xf numFmtId="0" fontId="7" fillId="0" borderId="0" xfId="0" applyFont="1" applyAlignment="1">
      <alignment horizontal="left"/>
    </xf>
    <xf numFmtId="165" fontId="7" fillId="0" borderId="0" xfId="0" applyNumberFormat="1" applyFont="1"/>
    <xf numFmtId="43" fontId="7" fillId="0" borderId="0" xfId="1" applyFont="1" applyFill="1" applyBorder="1"/>
    <xf numFmtId="164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/>
    <xf numFmtId="43" fontId="12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28574</xdr:rowOff>
    </xdr:from>
    <xdr:ext cx="1200150" cy="409575"/>
    <xdr:pic>
      <xdr:nvPicPr>
        <xdr:cNvPr id="2" name="Picture 1">
          <a:extLst>
            <a:ext uri="{FF2B5EF4-FFF2-40B4-BE49-F238E27FC236}">
              <a16:creationId xmlns:a16="http://schemas.microsoft.com/office/drawing/2014/main" id="{D7667F0E-A9E9-441A-9430-B3ED8A39A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4"/>
          <a:ext cx="1200150" cy="409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701675</xdr:colOff>
      <xdr:row>0</xdr:row>
      <xdr:rowOff>19050</xdr:rowOff>
    </xdr:from>
    <xdr:ext cx="1365250" cy="422071"/>
    <xdr:pic>
      <xdr:nvPicPr>
        <xdr:cNvPr id="3" name="Picture 2">
          <a:extLst>
            <a:ext uri="{FF2B5EF4-FFF2-40B4-BE49-F238E27FC236}">
              <a16:creationId xmlns:a16="http://schemas.microsoft.com/office/drawing/2014/main" id="{2BAF3B62-533C-4BCC-8DEF-E87A7B466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55550" y="19050"/>
          <a:ext cx="1365250" cy="422071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8F815-FCB7-4798-ABE4-129610C60CC3}">
  <dimension ref="A1:L111"/>
  <sheetViews>
    <sheetView tabSelected="1" topLeftCell="A34" workbookViewId="0">
      <selection activeCell="D16" sqref="D16"/>
    </sheetView>
  </sheetViews>
  <sheetFormatPr baseColWidth="10" defaultRowHeight="15" x14ac:dyDescent="0.25"/>
  <cols>
    <col min="2" max="2" width="8" customWidth="1"/>
    <col min="3" max="3" width="35.5703125" customWidth="1"/>
    <col min="4" max="4" width="125.7109375" customWidth="1"/>
    <col min="5" max="5" width="19.85546875" customWidth="1"/>
    <col min="6" max="6" width="19.5703125" customWidth="1"/>
    <col min="7" max="7" width="20.140625" customWidth="1"/>
  </cols>
  <sheetData>
    <row r="1" spans="1:12" ht="17.25" customHeight="1" x14ac:dyDescent="0.25">
      <c r="A1" s="1" t="s">
        <v>0</v>
      </c>
      <c r="B1" s="1"/>
      <c r="C1" s="1"/>
      <c r="D1" s="1"/>
      <c r="E1" s="1"/>
      <c r="F1" s="1"/>
      <c r="G1" s="1"/>
      <c r="H1" s="2"/>
      <c r="I1" s="3"/>
      <c r="J1" s="3"/>
      <c r="K1" s="4"/>
      <c r="L1" s="5"/>
    </row>
    <row r="2" spans="1:12" ht="20.25" customHeight="1" x14ac:dyDescent="0.25">
      <c r="A2" s="6" t="s">
        <v>1</v>
      </c>
      <c r="B2" s="6"/>
      <c r="C2" s="6"/>
      <c r="D2" s="6"/>
      <c r="E2" s="6"/>
      <c r="F2" s="6"/>
      <c r="G2" s="6"/>
      <c r="H2" s="7"/>
      <c r="I2" s="7"/>
      <c r="J2" s="7"/>
      <c r="K2" s="8"/>
    </row>
    <row r="3" spans="1:12" s="13" customFormat="1" ht="17.25" customHeight="1" x14ac:dyDescent="0.25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2"/>
      <c r="I3" s="12"/>
      <c r="J3" s="12"/>
    </row>
    <row r="4" spans="1:12" ht="25.5" customHeight="1" x14ac:dyDescent="0.25">
      <c r="A4" s="14">
        <v>44712</v>
      </c>
      <c r="B4" s="15" t="s">
        <v>9</v>
      </c>
      <c r="C4" s="16"/>
      <c r="D4" s="17"/>
      <c r="E4" s="18"/>
      <c r="F4" s="18"/>
      <c r="G4" s="19">
        <v>11805120.23</v>
      </c>
      <c r="H4" s="20"/>
      <c r="I4" s="7"/>
      <c r="J4" s="7"/>
    </row>
    <row r="5" spans="1:12" s="23" customFormat="1" ht="17.45" customHeight="1" x14ac:dyDescent="0.2">
      <c r="A5" s="21">
        <v>44713</v>
      </c>
      <c r="B5" s="22">
        <v>937</v>
      </c>
      <c r="C5" s="23" t="s">
        <v>10</v>
      </c>
      <c r="D5" s="23" t="s">
        <v>11</v>
      </c>
      <c r="E5" s="24"/>
      <c r="F5" s="25">
        <v>93172.800000000003</v>
      </c>
      <c r="G5" s="24">
        <f>+G4-F5</f>
        <v>11711947.43</v>
      </c>
      <c r="H5" s="24"/>
      <c r="I5" s="24"/>
      <c r="J5" s="24"/>
    </row>
    <row r="6" spans="1:12" s="23" customFormat="1" ht="17.45" customHeight="1" x14ac:dyDescent="0.2">
      <c r="A6" s="21">
        <v>44713</v>
      </c>
      <c r="B6" s="22">
        <v>940</v>
      </c>
      <c r="C6" s="23" t="s">
        <v>12</v>
      </c>
      <c r="D6" s="23" t="s">
        <v>13</v>
      </c>
      <c r="E6" s="24"/>
      <c r="F6" s="25">
        <v>38209.5</v>
      </c>
      <c r="G6" s="24">
        <f t="shared" ref="G6:G11" si="0">+G5-F6</f>
        <v>11673737.93</v>
      </c>
      <c r="H6" s="24"/>
    </row>
    <row r="7" spans="1:12" s="23" customFormat="1" ht="17.45" customHeight="1" x14ac:dyDescent="0.2">
      <c r="A7" s="21">
        <v>44718</v>
      </c>
      <c r="B7" s="22">
        <v>958</v>
      </c>
      <c r="C7" s="23" t="s">
        <v>14</v>
      </c>
      <c r="D7" s="26" t="s">
        <v>15</v>
      </c>
      <c r="E7" s="24"/>
      <c r="F7" s="25">
        <v>28710.46</v>
      </c>
      <c r="G7" s="24">
        <f t="shared" si="0"/>
        <v>11645027.469999999</v>
      </c>
      <c r="H7" s="24"/>
    </row>
    <row r="8" spans="1:12" s="23" customFormat="1" ht="17.45" customHeight="1" x14ac:dyDescent="0.2">
      <c r="A8" s="21">
        <v>44719</v>
      </c>
      <c r="B8" s="22">
        <v>973</v>
      </c>
      <c r="C8" s="27" t="s">
        <v>16</v>
      </c>
      <c r="D8" s="23" t="s">
        <v>17</v>
      </c>
      <c r="E8" s="24"/>
      <c r="F8" s="25">
        <v>506.23</v>
      </c>
      <c r="G8" s="24">
        <f t="shared" si="0"/>
        <v>11644521.239999998</v>
      </c>
      <c r="H8" s="24"/>
    </row>
    <row r="9" spans="1:12" s="23" customFormat="1" ht="17.45" customHeight="1" x14ac:dyDescent="0.2">
      <c r="A9" s="21">
        <v>44719</v>
      </c>
      <c r="B9" s="22">
        <v>972</v>
      </c>
      <c r="C9" s="23" t="s">
        <v>18</v>
      </c>
      <c r="D9" s="23" t="s">
        <v>19</v>
      </c>
      <c r="E9" s="24"/>
      <c r="F9" s="25">
        <v>264464.68</v>
      </c>
      <c r="G9" s="24">
        <f t="shared" si="0"/>
        <v>11380056.559999999</v>
      </c>
      <c r="H9" s="24"/>
    </row>
    <row r="10" spans="1:12" s="23" customFormat="1" ht="17.45" customHeight="1" x14ac:dyDescent="0.2">
      <c r="A10" s="21">
        <v>44719</v>
      </c>
      <c r="B10" s="22">
        <v>974</v>
      </c>
      <c r="C10" s="23" t="s">
        <v>20</v>
      </c>
      <c r="D10" s="23" t="s">
        <v>21</v>
      </c>
      <c r="E10" s="24"/>
      <c r="F10" s="25">
        <v>138945</v>
      </c>
      <c r="G10" s="24">
        <f t="shared" si="0"/>
        <v>11241111.559999999</v>
      </c>
      <c r="H10" s="24"/>
    </row>
    <row r="11" spans="1:12" s="23" customFormat="1" ht="17.45" customHeight="1" x14ac:dyDescent="0.2">
      <c r="A11" s="21">
        <v>44721</v>
      </c>
      <c r="B11" s="22">
        <v>996</v>
      </c>
      <c r="C11" s="23" t="s">
        <v>22</v>
      </c>
      <c r="D11" s="23" t="s">
        <v>23</v>
      </c>
      <c r="E11" s="24"/>
      <c r="F11" s="25">
        <v>106344.51</v>
      </c>
      <c r="G11" s="24">
        <f t="shared" si="0"/>
        <v>11134767.049999999</v>
      </c>
      <c r="H11" s="24"/>
    </row>
    <row r="12" spans="1:12" s="23" customFormat="1" ht="17.45" customHeight="1" x14ac:dyDescent="0.2">
      <c r="A12" s="21">
        <v>44721</v>
      </c>
      <c r="B12" s="22">
        <v>187</v>
      </c>
      <c r="C12" s="23" t="s">
        <v>22</v>
      </c>
      <c r="D12" s="26" t="s">
        <v>24</v>
      </c>
      <c r="E12" s="24">
        <v>66666.66</v>
      </c>
      <c r="F12" s="25"/>
      <c r="G12" s="24">
        <f>+G11+E12</f>
        <v>11201433.709999999</v>
      </c>
      <c r="H12" s="24"/>
    </row>
    <row r="13" spans="1:12" s="23" customFormat="1" ht="17.45" customHeight="1" x14ac:dyDescent="0.2">
      <c r="A13" s="21">
        <v>44725</v>
      </c>
      <c r="B13" s="22">
        <v>1018</v>
      </c>
      <c r="C13" s="23" t="s">
        <v>25</v>
      </c>
      <c r="D13" s="23" t="s">
        <v>26</v>
      </c>
      <c r="E13" s="24"/>
      <c r="F13" s="25">
        <v>592000</v>
      </c>
      <c r="G13" s="24">
        <f>+G12-F13</f>
        <v>10609433.709999999</v>
      </c>
      <c r="H13" s="24"/>
      <c r="I13" s="28"/>
    </row>
    <row r="14" spans="1:12" s="23" customFormat="1" ht="17.45" customHeight="1" x14ac:dyDescent="0.2">
      <c r="A14" s="21">
        <v>44725</v>
      </c>
      <c r="B14" s="22">
        <v>1012</v>
      </c>
      <c r="C14" s="23" t="s">
        <v>27</v>
      </c>
      <c r="D14" s="23" t="s">
        <v>28</v>
      </c>
      <c r="E14" s="24"/>
      <c r="F14" s="25">
        <v>8622710</v>
      </c>
      <c r="G14" s="24">
        <f t="shared" ref="G14:G34" si="1">+G13-F14</f>
        <v>1986723.709999999</v>
      </c>
      <c r="H14" s="24"/>
    </row>
    <row r="15" spans="1:12" s="23" customFormat="1" ht="17.45" customHeight="1" x14ac:dyDescent="0.2">
      <c r="A15" s="21">
        <v>44725</v>
      </c>
      <c r="B15" s="22">
        <v>1012</v>
      </c>
      <c r="C15" s="23" t="s">
        <v>29</v>
      </c>
      <c r="D15" s="23" t="s">
        <v>30</v>
      </c>
      <c r="E15" s="24"/>
      <c r="F15" s="25">
        <v>597560.09</v>
      </c>
      <c r="G15" s="24">
        <f t="shared" si="1"/>
        <v>1389163.6199999992</v>
      </c>
      <c r="H15" s="24"/>
    </row>
    <row r="16" spans="1:12" s="23" customFormat="1" ht="17.45" customHeight="1" x14ac:dyDescent="0.2">
      <c r="A16" s="21">
        <v>44725</v>
      </c>
      <c r="B16" s="22">
        <v>1012</v>
      </c>
      <c r="C16" s="23" t="s">
        <v>29</v>
      </c>
      <c r="D16" s="23" t="s">
        <v>31</v>
      </c>
      <c r="E16" s="24"/>
      <c r="F16" s="25">
        <v>612212.41</v>
      </c>
      <c r="G16" s="24">
        <f t="shared" si="1"/>
        <v>776951.20999999915</v>
      </c>
      <c r="H16" s="24"/>
    </row>
    <row r="17" spans="1:8" s="23" customFormat="1" ht="17.45" customHeight="1" x14ac:dyDescent="0.2">
      <c r="A17" s="21">
        <v>44725</v>
      </c>
      <c r="B17" s="22">
        <v>1012</v>
      </c>
      <c r="C17" s="23" t="s">
        <v>29</v>
      </c>
      <c r="D17" s="23" t="s">
        <v>32</v>
      </c>
      <c r="E17" s="24"/>
      <c r="F17" s="25">
        <v>83036.91</v>
      </c>
      <c r="G17" s="24">
        <f t="shared" si="1"/>
        <v>693914.29999999912</v>
      </c>
      <c r="H17" s="24"/>
    </row>
    <row r="18" spans="1:8" s="23" customFormat="1" ht="17.45" customHeight="1" x14ac:dyDescent="0.2">
      <c r="A18" s="21">
        <v>44725</v>
      </c>
      <c r="B18" s="22">
        <v>1014</v>
      </c>
      <c r="C18" s="23" t="s">
        <v>33</v>
      </c>
      <c r="D18" s="23" t="s">
        <v>34</v>
      </c>
      <c r="E18" s="24"/>
      <c r="F18" s="25">
        <v>6393000</v>
      </c>
      <c r="G18" s="24">
        <f t="shared" si="1"/>
        <v>-5699085.7000000011</v>
      </c>
      <c r="H18" s="24"/>
    </row>
    <row r="19" spans="1:8" s="23" customFormat="1" ht="17.45" customHeight="1" x14ac:dyDescent="0.2">
      <c r="A19" s="21">
        <v>44725</v>
      </c>
      <c r="B19" s="22">
        <v>1014</v>
      </c>
      <c r="C19" s="23" t="s">
        <v>29</v>
      </c>
      <c r="D19" s="23" t="s">
        <v>30</v>
      </c>
      <c r="E19" s="24"/>
      <c r="F19" s="25">
        <v>451322.81</v>
      </c>
      <c r="G19" s="24">
        <f t="shared" si="1"/>
        <v>-6150408.5100000007</v>
      </c>
      <c r="H19" s="24"/>
    </row>
    <row r="20" spans="1:8" s="23" customFormat="1" ht="17.45" customHeight="1" x14ac:dyDescent="0.2">
      <c r="A20" s="21">
        <v>44725</v>
      </c>
      <c r="B20" s="22">
        <v>1014</v>
      </c>
      <c r="C20" s="23" t="s">
        <v>29</v>
      </c>
      <c r="D20" s="23" t="s">
        <v>31</v>
      </c>
      <c r="E20" s="24"/>
      <c r="F20" s="25">
        <v>453903</v>
      </c>
      <c r="G20" s="24">
        <f t="shared" si="1"/>
        <v>-6604311.5100000007</v>
      </c>
      <c r="H20" s="24"/>
    </row>
    <row r="21" spans="1:8" s="23" customFormat="1" ht="17.45" customHeight="1" x14ac:dyDescent="0.2">
      <c r="A21" s="21">
        <v>44725</v>
      </c>
      <c r="B21" s="22">
        <v>1014</v>
      </c>
      <c r="C21" s="23" t="s">
        <v>29</v>
      </c>
      <c r="D21" s="23" t="s">
        <v>32</v>
      </c>
      <c r="E21" s="24"/>
      <c r="F21" s="25">
        <v>60652.35</v>
      </c>
      <c r="G21" s="24">
        <f t="shared" si="1"/>
        <v>-6664963.8600000003</v>
      </c>
      <c r="H21" s="24"/>
    </row>
    <row r="22" spans="1:8" s="23" customFormat="1" ht="17.45" customHeight="1" x14ac:dyDescent="0.2">
      <c r="A22" s="21">
        <v>44725</v>
      </c>
      <c r="B22" s="22">
        <v>1016</v>
      </c>
      <c r="C22" s="23" t="s">
        <v>35</v>
      </c>
      <c r="D22" s="23" t="s">
        <v>36</v>
      </c>
      <c r="E22" s="24"/>
      <c r="F22" s="25">
        <v>40662.5</v>
      </c>
      <c r="G22" s="24">
        <f t="shared" si="1"/>
        <v>-6705626.3600000003</v>
      </c>
      <c r="H22" s="24"/>
    </row>
    <row r="23" spans="1:8" s="23" customFormat="1" ht="17.45" customHeight="1" x14ac:dyDescent="0.2">
      <c r="A23" s="21">
        <v>44725</v>
      </c>
      <c r="B23" s="22">
        <v>1016</v>
      </c>
      <c r="C23" s="23" t="s">
        <v>29</v>
      </c>
      <c r="D23" s="23" t="s">
        <v>30</v>
      </c>
      <c r="E23" s="24"/>
      <c r="F23" s="25">
        <v>2882.97</v>
      </c>
      <c r="G23" s="24">
        <f t="shared" si="1"/>
        <v>-6708509.3300000001</v>
      </c>
      <c r="H23" s="24"/>
    </row>
    <row r="24" spans="1:8" s="23" customFormat="1" ht="17.45" customHeight="1" x14ac:dyDescent="0.2">
      <c r="A24" s="21">
        <v>44725</v>
      </c>
      <c r="B24" s="22">
        <v>1016</v>
      </c>
      <c r="C24" s="23" t="s">
        <v>29</v>
      </c>
      <c r="D24" s="23" t="s">
        <v>31</v>
      </c>
      <c r="E24" s="24"/>
      <c r="F24" s="25">
        <v>2887.04</v>
      </c>
      <c r="G24" s="24">
        <f t="shared" si="1"/>
        <v>-6711396.3700000001</v>
      </c>
      <c r="H24" s="24"/>
    </row>
    <row r="25" spans="1:8" s="23" customFormat="1" ht="17.45" customHeight="1" x14ac:dyDescent="0.2">
      <c r="A25" s="21">
        <v>44725</v>
      </c>
      <c r="B25" s="22">
        <v>1016</v>
      </c>
      <c r="C25" s="23" t="s">
        <v>29</v>
      </c>
      <c r="D25" s="23" t="s">
        <v>32</v>
      </c>
      <c r="E25" s="24"/>
      <c r="F25" s="25">
        <v>447.29</v>
      </c>
      <c r="G25" s="24">
        <f t="shared" si="1"/>
        <v>-6711843.6600000001</v>
      </c>
      <c r="H25" s="24"/>
    </row>
    <row r="26" spans="1:8" s="23" customFormat="1" ht="17.45" customHeight="1" x14ac:dyDescent="0.2">
      <c r="A26" s="21">
        <v>44725</v>
      </c>
      <c r="B26" s="22">
        <v>1022</v>
      </c>
      <c r="C26" s="23" t="s">
        <v>37</v>
      </c>
      <c r="D26" s="23" t="s">
        <v>38</v>
      </c>
      <c r="E26" s="24"/>
      <c r="F26" s="25">
        <v>1195</v>
      </c>
      <c r="G26" s="24">
        <f t="shared" si="1"/>
        <v>-6713038.6600000001</v>
      </c>
      <c r="H26" s="24"/>
    </row>
    <row r="27" spans="1:8" s="23" customFormat="1" ht="17.45" customHeight="1" x14ac:dyDescent="0.2">
      <c r="A27" s="21">
        <v>44725</v>
      </c>
      <c r="B27" s="22">
        <v>1040</v>
      </c>
      <c r="C27" s="23" t="s">
        <v>37</v>
      </c>
      <c r="D27" s="23" t="s">
        <v>39</v>
      </c>
      <c r="E27" s="24"/>
      <c r="F27" s="25">
        <v>39076.5</v>
      </c>
      <c r="G27" s="24">
        <f t="shared" si="1"/>
        <v>-6752115.1600000001</v>
      </c>
      <c r="H27" s="24"/>
    </row>
    <row r="28" spans="1:8" s="23" customFormat="1" ht="17.45" customHeight="1" x14ac:dyDescent="0.2">
      <c r="A28" s="21">
        <v>44725</v>
      </c>
      <c r="B28" s="22">
        <v>1035</v>
      </c>
      <c r="C28" s="23" t="s">
        <v>40</v>
      </c>
      <c r="D28" s="23" t="s">
        <v>41</v>
      </c>
      <c r="E28" s="24"/>
      <c r="F28" s="25">
        <v>9000</v>
      </c>
      <c r="G28" s="24">
        <f t="shared" si="1"/>
        <v>-6761115.1600000001</v>
      </c>
      <c r="H28" s="24"/>
    </row>
    <row r="29" spans="1:8" s="23" customFormat="1" ht="17.45" customHeight="1" x14ac:dyDescent="0.2">
      <c r="A29" s="21">
        <v>44727</v>
      </c>
      <c r="B29" s="22">
        <v>1059</v>
      </c>
      <c r="C29" s="23" t="s">
        <v>27</v>
      </c>
      <c r="D29" s="23" t="s">
        <v>42</v>
      </c>
      <c r="E29" s="24"/>
      <c r="F29" s="25">
        <v>465255</v>
      </c>
      <c r="G29" s="24">
        <f t="shared" si="1"/>
        <v>-7226370.1600000001</v>
      </c>
      <c r="H29" s="24"/>
    </row>
    <row r="30" spans="1:8" s="23" customFormat="1" ht="17.45" customHeight="1" x14ac:dyDescent="0.2">
      <c r="A30" s="21">
        <v>44725</v>
      </c>
      <c r="B30" s="22">
        <v>1039</v>
      </c>
      <c r="C30" s="23" t="s">
        <v>43</v>
      </c>
      <c r="D30" s="29" t="s">
        <v>44</v>
      </c>
      <c r="E30" s="24"/>
      <c r="F30" s="25">
        <v>20000</v>
      </c>
      <c r="G30" s="24">
        <f t="shared" si="1"/>
        <v>-7246370.1600000001</v>
      </c>
      <c r="H30" s="24"/>
    </row>
    <row r="31" spans="1:8" s="23" customFormat="1" ht="17.45" customHeight="1" x14ac:dyDescent="0.2">
      <c r="A31" s="21">
        <v>44727</v>
      </c>
      <c r="B31" s="22">
        <v>1045</v>
      </c>
      <c r="C31" s="23" t="s">
        <v>33</v>
      </c>
      <c r="D31" s="23" t="s">
        <v>34</v>
      </c>
      <c r="E31" s="24"/>
      <c r="F31" s="25">
        <v>31000</v>
      </c>
      <c r="G31" s="24">
        <f t="shared" si="1"/>
        <v>-7277370.1600000001</v>
      </c>
      <c r="H31" s="24"/>
    </row>
    <row r="32" spans="1:8" s="23" customFormat="1" ht="17.45" customHeight="1" x14ac:dyDescent="0.2">
      <c r="A32" s="21">
        <v>44727</v>
      </c>
      <c r="B32" s="22">
        <v>1045</v>
      </c>
      <c r="C32" s="23" t="s">
        <v>29</v>
      </c>
      <c r="D32" s="23" t="s">
        <v>30</v>
      </c>
      <c r="E32" s="24"/>
      <c r="F32" s="25">
        <v>2197.9</v>
      </c>
      <c r="G32" s="24">
        <f t="shared" si="1"/>
        <v>-7279568.0600000005</v>
      </c>
      <c r="H32" s="24"/>
    </row>
    <row r="33" spans="1:9" s="23" customFormat="1" ht="17.45" customHeight="1" x14ac:dyDescent="0.2">
      <c r="A33" s="21">
        <v>44727</v>
      </c>
      <c r="B33" s="22">
        <v>1045</v>
      </c>
      <c r="C33" s="23" t="s">
        <v>29</v>
      </c>
      <c r="D33" s="23" t="s">
        <v>31</v>
      </c>
      <c r="E33" s="24"/>
      <c r="F33" s="25">
        <v>2201</v>
      </c>
      <c r="G33" s="24">
        <f t="shared" si="1"/>
        <v>-7281769.0600000005</v>
      </c>
      <c r="H33" s="24"/>
    </row>
    <row r="34" spans="1:9" s="23" customFormat="1" ht="17.45" customHeight="1" x14ac:dyDescent="0.2">
      <c r="A34" s="21">
        <v>44727</v>
      </c>
      <c r="B34" s="22">
        <v>1045</v>
      </c>
      <c r="C34" s="23" t="s">
        <v>29</v>
      </c>
      <c r="D34" s="23" t="s">
        <v>32</v>
      </c>
      <c r="E34" s="24"/>
      <c r="F34" s="25">
        <v>341</v>
      </c>
      <c r="G34" s="24">
        <f t="shared" si="1"/>
        <v>-7282110.0600000005</v>
      </c>
      <c r="H34" s="24"/>
    </row>
    <row r="35" spans="1:9" s="23" customFormat="1" ht="17.45" customHeight="1" x14ac:dyDescent="0.2">
      <c r="A35" s="21">
        <v>44729</v>
      </c>
      <c r="B35" s="22">
        <v>2084</v>
      </c>
      <c r="C35" s="23" t="s">
        <v>22</v>
      </c>
      <c r="D35" s="30" t="s">
        <v>45</v>
      </c>
      <c r="E35" s="24">
        <v>17913277.370000001</v>
      </c>
      <c r="F35" s="25"/>
      <c r="G35" s="24">
        <f>+G34+E35</f>
        <v>10631167.310000001</v>
      </c>
      <c r="H35" s="24"/>
    </row>
    <row r="36" spans="1:9" s="23" customFormat="1" ht="17.45" customHeight="1" x14ac:dyDescent="0.2">
      <c r="A36" s="21">
        <v>44729</v>
      </c>
      <c r="B36" s="22">
        <v>2085</v>
      </c>
      <c r="C36" s="23" t="s">
        <v>22</v>
      </c>
      <c r="D36" s="26" t="s">
        <v>46</v>
      </c>
      <c r="E36" s="24">
        <v>5723337.6299999999</v>
      </c>
      <c r="F36" s="25"/>
      <c r="G36" s="24">
        <f>+G35+E36</f>
        <v>16354504.940000001</v>
      </c>
      <c r="H36" s="24"/>
    </row>
    <row r="37" spans="1:9" s="23" customFormat="1" ht="17.45" customHeight="1" x14ac:dyDescent="0.2">
      <c r="A37" s="21">
        <v>44729</v>
      </c>
      <c r="B37" s="22">
        <v>1066</v>
      </c>
      <c r="C37" s="23" t="s">
        <v>47</v>
      </c>
      <c r="D37" s="23" t="s">
        <v>48</v>
      </c>
      <c r="E37" s="24"/>
      <c r="F37" s="25">
        <v>104211.09</v>
      </c>
      <c r="G37" s="24">
        <f>+G36-F37</f>
        <v>16250293.850000001</v>
      </c>
      <c r="H37" s="24"/>
    </row>
    <row r="38" spans="1:9" s="23" customFormat="1" ht="17.45" customHeight="1" x14ac:dyDescent="0.25">
      <c r="A38" s="21">
        <v>44732</v>
      </c>
      <c r="B38" s="22">
        <v>1069</v>
      </c>
      <c r="C38" s="23" t="s">
        <v>49</v>
      </c>
      <c r="D38" t="s">
        <v>50</v>
      </c>
      <c r="E38" s="24"/>
      <c r="F38" s="25">
        <v>97350</v>
      </c>
      <c r="G38" s="24">
        <f t="shared" ref="G38:G47" si="2">+G37-F38</f>
        <v>16152943.850000001</v>
      </c>
      <c r="H38" s="24"/>
    </row>
    <row r="39" spans="1:9" ht="17.45" customHeight="1" x14ac:dyDescent="0.25">
      <c r="A39" s="31">
        <v>44732</v>
      </c>
      <c r="B39" s="32">
        <v>1072</v>
      </c>
      <c r="C39" s="23" t="s">
        <v>51</v>
      </c>
      <c r="D39" s="23" t="s">
        <v>52</v>
      </c>
      <c r="E39" s="7"/>
      <c r="F39" s="33">
        <v>110000</v>
      </c>
      <c r="G39" s="24">
        <f t="shared" si="2"/>
        <v>16042943.850000001</v>
      </c>
      <c r="H39" s="7"/>
    </row>
    <row r="40" spans="1:9" s="23" customFormat="1" ht="17.45" customHeight="1" x14ac:dyDescent="0.2">
      <c r="A40" s="21">
        <v>44732</v>
      </c>
      <c r="B40" s="22">
        <v>1073</v>
      </c>
      <c r="C40" s="23" t="s">
        <v>51</v>
      </c>
      <c r="D40" s="23" t="s">
        <v>53</v>
      </c>
      <c r="E40" s="24"/>
      <c r="F40" s="25">
        <v>550000</v>
      </c>
      <c r="G40" s="24">
        <f t="shared" si="2"/>
        <v>15492943.850000001</v>
      </c>
      <c r="H40" s="24"/>
    </row>
    <row r="41" spans="1:9" s="23" customFormat="1" ht="17.45" customHeight="1" x14ac:dyDescent="0.2">
      <c r="A41" s="21">
        <v>44733</v>
      </c>
      <c r="B41" s="22">
        <v>1089</v>
      </c>
      <c r="C41" s="23" t="s">
        <v>54</v>
      </c>
      <c r="D41" s="26" t="s">
        <v>55</v>
      </c>
      <c r="E41" s="24"/>
      <c r="F41" s="34">
        <v>173361.37</v>
      </c>
      <c r="G41" s="24">
        <f t="shared" si="2"/>
        <v>15319582.480000002</v>
      </c>
      <c r="H41" s="24"/>
    </row>
    <row r="42" spans="1:9" s="23" customFormat="1" ht="17.45" customHeight="1" x14ac:dyDescent="0.2">
      <c r="A42" s="21">
        <v>44734</v>
      </c>
      <c r="B42" s="22">
        <v>1094</v>
      </c>
      <c r="C42" s="23" t="s">
        <v>51</v>
      </c>
      <c r="D42" s="23" t="s">
        <v>56</v>
      </c>
      <c r="E42" s="24"/>
      <c r="F42" s="25">
        <v>250000</v>
      </c>
      <c r="G42" s="24">
        <f t="shared" si="2"/>
        <v>15069582.480000002</v>
      </c>
      <c r="H42" s="24"/>
    </row>
    <row r="43" spans="1:9" s="23" customFormat="1" ht="17.45" customHeight="1" x14ac:dyDescent="0.2">
      <c r="A43" s="21">
        <v>44735</v>
      </c>
      <c r="B43" s="22">
        <v>1101</v>
      </c>
      <c r="C43" s="23" t="s">
        <v>57</v>
      </c>
      <c r="D43" s="23" t="s">
        <v>58</v>
      </c>
      <c r="E43" s="24"/>
      <c r="F43" s="25">
        <v>11315.45</v>
      </c>
      <c r="G43" s="24">
        <f t="shared" si="2"/>
        <v>15058267.030000003</v>
      </c>
      <c r="H43" s="24"/>
    </row>
    <row r="44" spans="1:9" s="23" customFormat="1" ht="17.45" customHeight="1" x14ac:dyDescent="0.2">
      <c r="A44" s="21">
        <v>44735</v>
      </c>
      <c r="B44" s="22">
        <v>1105</v>
      </c>
      <c r="C44" s="23" t="s">
        <v>59</v>
      </c>
      <c r="D44" s="23" t="s">
        <v>60</v>
      </c>
      <c r="E44" s="24"/>
      <c r="F44" s="25">
        <v>59745.3</v>
      </c>
      <c r="G44" s="24">
        <f t="shared" si="2"/>
        <v>14998521.730000002</v>
      </c>
      <c r="H44" s="24"/>
    </row>
    <row r="45" spans="1:9" s="23" customFormat="1" ht="17.45" customHeight="1" x14ac:dyDescent="0.2">
      <c r="A45" s="21">
        <v>44735</v>
      </c>
      <c r="B45" s="22">
        <v>1198</v>
      </c>
      <c r="C45" s="23" t="s">
        <v>61</v>
      </c>
      <c r="D45" s="23" t="s">
        <v>62</v>
      </c>
      <c r="E45" s="24"/>
      <c r="F45" s="25">
        <v>5028</v>
      </c>
      <c r="G45" s="24">
        <f t="shared" si="2"/>
        <v>14993493.730000002</v>
      </c>
      <c r="H45" s="24"/>
    </row>
    <row r="46" spans="1:9" s="23" customFormat="1" ht="17.45" customHeight="1" x14ac:dyDescent="0.2">
      <c r="A46" s="21">
        <v>44735</v>
      </c>
      <c r="B46" s="22">
        <v>1099</v>
      </c>
      <c r="C46" s="23" t="s">
        <v>63</v>
      </c>
      <c r="D46" s="23" t="s">
        <v>64</v>
      </c>
      <c r="E46" s="24"/>
      <c r="F46" s="25">
        <v>3024</v>
      </c>
      <c r="G46" s="24">
        <f t="shared" si="2"/>
        <v>14990469.730000002</v>
      </c>
      <c r="H46" s="24"/>
    </row>
    <row r="47" spans="1:9" s="23" customFormat="1" ht="17.45" customHeight="1" x14ac:dyDescent="0.2">
      <c r="A47" s="21">
        <v>44739</v>
      </c>
      <c r="B47" s="22">
        <v>1119</v>
      </c>
      <c r="C47" s="23" t="s">
        <v>65</v>
      </c>
      <c r="D47" s="23" t="s">
        <v>66</v>
      </c>
      <c r="E47" s="24"/>
      <c r="F47" s="25">
        <v>120000</v>
      </c>
      <c r="G47" s="24">
        <f t="shared" si="2"/>
        <v>14870469.730000002</v>
      </c>
      <c r="H47" s="24"/>
      <c r="I47" s="24"/>
    </row>
    <row r="48" spans="1:9" s="23" customFormat="1" ht="17.45" customHeight="1" x14ac:dyDescent="0.2">
      <c r="A48" s="21"/>
      <c r="B48" s="22"/>
      <c r="D48" s="35" t="s">
        <v>67</v>
      </c>
      <c r="E48" s="36">
        <f>SUM(E11:E47)</f>
        <v>23703281.66</v>
      </c>
      <c r="F48" s="36">
        <f>SUM(F5:F47)</f>
        <v>20637932.159999996</v>
      </c>
      <c r="G48" s="36">
        <v>14870469.73</v>
      </c>
      <c r="H48" s="24"/>
      <c r="I48" s="24"/>
    </row>
    <row r="49" spans="1:10" s="23" customFormat="1" ht="17.45" customHeight="1" x14ac:dyDescent="0.2">
      <c r="A49" s="21"/>
      <c r="B49" s="22"/>
      <c r="E49" s="24"/>
      <c r="F49" s="24"/>
      <c r="G49" s="37"/>
      <c r="H49" s="24"/>
      <c r="I49" s="24"/>
    </row>
    <row r="50" spans="1:10" s="23" customFormat="1" ht="17.45" customHeight="1" x14ac:dyDescent="0.2">
      <c r="A50" s="21"/>
      <c r="B50" s="22"/>
      <c r="E50" s="24"/>
      <c r="F50" s="24"/>
      <c r="G50" s="24"/>
      <c r="H50" s="24"/>
    </row>
    <row r="51" spans="1:10" s="23" customFormat="1" ht="17.45" customHeight="1" x14ac:dyDescent="0.2">
      <c r="A51" s="21"/>
      <c r="B51" s="22"/>
      <c r="E51" s="24"/>
      <c r="F51" s="24"/>
      <c r="G51" s="24"/>
      <c r="H51" s="24"/>
    </row>
    <row r="52" spans="1:10" s="23" customFormat="1" ht="17.45" customHeight="1" x14ac:dyDescent="0.2">
      <c r="A52" s="21"/>
      <c r="B52" s="22"/>
      <c r="E52" s="24"/>
      <c r="F52" s="24"/>
      <c r="G52" s="24"/>
      <c r="H52" s="24"/>
    </row>
    <row r="53" spans="1:10" s="23" customFormat="1" ht="17.45" customHeight="1" x14ac:dyDescent="0.2">
      <c r="A53" s="21"/>
      <c r="B53" s="22"/>
      <c r="E53" s="24"/>
      <c r="F53" s="24"/>
      <c r="G53" s="24"/>
      <c r="H53" s="24"/>
    </row>
    <row r="54" spans="1:10" ht="17.45" customHeight="1" x14ac:dyDescent="0.25">
      <c r="A54" s="38" t="s">
        <v>68</v>
      </c>
      <c r="B54" s="38"/>
      <c r="C54" s="38"/>
      <c r="D54" s="39"/>
      <c r="E54" s="38" t="s">
        <v>69</v>
      </c>
      <c r="F54" s="38"/>
      <c r="G54" s="38"/>
      <c r="I54" s="7"/>
      <c r="J54" s="7"/>
    </row>
    <row r="55" spans="1:10" ht="17.45" customHeight="1" x14ac:dyDescent="0.25">
      <c r="A55" s="38" t="s">
        <v>70</v>
      </c>
      <c r="B55" s="38"/>
      <c r="C55" s="38"/>
      <c r="D55" s="40"/>
      <c r="E55" s="38" t="s">
        <v>71</v>
      </c>
      <c r="F55" s="38"/>
      <c r="G55" s="38"/>
      <c r="I55" s="7"/>
      <c r="J55" s="7"/>
    </row>
    <row r="56" spans="1:10" s="23" customFormat="1" ht="18" customHeight="1" x14ac:dyDescent="0.2">
      <c r="A56" s="21"/>
      <c r="B56" s="22"/>
      <c r="E56" s="24"/>
      <c r="F56" s="24"/>
      <c r="G56" s="24"/>
      <c r="H56" s="24"/>
    </row>
    <row r="57" spans="1:10" s="23" customFormat="1" ht="18" customHeight="1" x14ac:dyDescent="0.2">
      <c r="A57" s="21"/>
      <c r="B57" s="22"/>
      <c r="E57" s="24"/>
      <c r="F57" s="24"/>
      <c r="G57" s="24"/>
      <c r="H57" s="24"/>
    </row>
    <row r="58" spans="1:10" s="23" customFormat="1" ht="18" customHeight="1" x14ac:dyDescent="0.2">
      <c r="A58" s="21"/>
      <c r="B58" s="22"/>
      <c r="E58" s="24"/>
      <c r="F58" s="24"/>
      <c r="G58" s="24"/>
      <c r="H58" s="24"/>
    </row>
    <row r="59" spans="1:10" s="23" customFormat="1" ht="18" customHeight="1" x14ac:dyDescent="0.2">
      <c r="A59" s="21"/>
      <c r="B59" s="22"/>
      <c r="E59" s="24"/>
      <c r="F59" s="24"/>
      <c r="G59" s="24"/>
      <c r="H59" s="24"/>
    </row>
    <row r="60" spans="1:10" s="23" customFormat="1" ht="12.75" x14ac:dyDescent="0.2">
      <c r="A60" s="21"/>
      <c r="B60" s="22"/>
      <c r="E60" s="24"/>
      <c r="F60" s="24"/>
      <c r="G60" s="24"/>
      <c r="H60" s="24"/>
    </row>
    <row r="61" spans="1:10" s="23" customFormat="1" ht="12.75" x14ac:dyDescent="0.2">
      <c r="A61" s="21"/>
      <c r="B61" s="22"/>
      <c r="E61" s="24"/>
      <c r="F61" s="24"/>
      <c r="G61" s="24"/>
      <c r="H61" s="24"/>
    </row>
    <row r="62" spans="1:10" s="23" customFormat="1" ht="12.75" x14ac:dyDescent="0.2">
      <c r="A62" s="21"/>
      <c r="B62" s="22"/>
      <c r="E62" s="24"/>
      <c r="F62" s="24"/>
      <c r="G62" s="24"/>
      <c r="H62" s="24"/>
    </row>
    <row r="63" spans="1:10" s="23" customFormat="1" ht="12.75" x14ac:dyDescent="0.2">
      <c r="A63" s="21"/>
      <c r="B63" s="22"/>
      <c r="E63" s="24"/>
      <c r="F63" s="24"/>
      <c r="G63" s="24"/>
      <c r="H63" s="24"/>
    </row>
    <row r="64" spans="1:10" s="23" customFormat="1" ht="12.75" x14ac:dyDescent="0.2">
      <c r="A64" s="21"/>
      <c r="B64" s="22"/>
      <c r="E64" s="24"/>
      <c r="F64" s="24"/>
      <c r="G64" s="24"/>
      <c r="H64" s="24"/>
    </row>
    <row r="65" spans="1:8" s="23" customFormat="1" ht="12.75" x14ac:dyDescent="0.2">
      <c r="A65" s="21"/>
      <c r="B65" s="22"/>
      <c r="E65" s="24"/>
      <c r="F65" s="24"/>
      <c r="G65" s="24"/>
      <c r="H65" s="24"/>
    </row>
    <row r="66" spans="1:8" s="23" customFormat="1" ht="12.75" x14ac:dyDescent="0.2">
      <c r="A66" s="21"/>
      <c r="B66" s="22"/>
      <c r="E66" s="24"/>
      <c r="F66" s="24"/>
      <c r="G66" s="24"/>
      <c r="H66" s="24"/>
    </row>
    <row r="67" spans="1:8" s="23" customFormat="1" ht="12.75" x14ac:dyDescent="0.2">
      <c r="A67" s="21"/>
      <c r="B67" s="22"/>
      <c r="E67" s="24"/>
      <c r="F67" s="24"/>
      <c r="G67" s="24"/>
      <c r="H67" s="24"/>
    </row>
    <row r="68" spans="1:8" s="23" customFormat="1" ht="12.75" x14ac:dyDescent="0.2">
      <c r="A68" s="21"/>
      <c r="B68" s="22"/>
      <c r="E68" s="24"/>
      <c r="F68" s="24"/>
      <c r="G68" s="24"/>
      <c r="H68" s="24"/>
    </row>
    <row r="69" spans="1:8" s="23" customFormat="1" ht="12.75" x14ac:dyDescent="0.2">
      <c r="A69" s="21"/>
      <c r="B69" s="22"/>
      <c r="E69" s="24"/>
      <c r="F69" s="24"/>
      <c r="G69" s="24"/>
      <c r="H69" s="24"/>
    </row>
    <row r="70" spans="1:8" s="23" customFormat="1" ht="12.75" x14ac:dyDescent="0.2">
      <c r="A70" s="21"/>
      <c r="B70" s="22"/>
      <c r="E70" s="24"/>
      <c r="F70" s="24"/>
      <c r="G70" s="24"/>
      <c r="H70" s="24"/>
    </row>
    <row r="71" spans="1:8" s="23" customFormat="1" ht="12.75" x14ac:dyDescent="0.2">
      <c r="A71" s="21"/>
      <c r="B71" s="22"/>
      <c r="E71" s="24"/>
      <c r="F71" s="24"/>
      <c r="G71" s="24"/>
      <c r="H71" s="24"/>
    </row>
    <row r="72" spans="1:8" s="23" customFormat="1" ht="12.75" x14ac:dyDescent="0.2">
      <c r="A72" s="21"/>
      <c r="B72" s="22"/>
      <c r="E72" s="24"/>
      <c r="F72" s="24"/>
      <c r="G72" s="24"/>
      <c r="H72" s="24"/>
    </row>
    <row r="73" spans="1:8" s="23" customFormat="1" ht="12.75" x14ac:dyDescent="0.2">
      <c r="A73" s="21"/>
      <c r="B73" s="22"/>
      <c r="E73" s="24"/>
      <c r="F73" s="24"/>
      <c r="G73" s="24"/>
      <c r="H73" s="24"/>
    </row>
    <row r="74" spans="1:8" s="23" customFormat="1" ht="12.75" x14ac:dyDescent="0.2">
      <c r="A74" s="21"/>
      <c r="B74" s="22"/>
      <c r="E74" s="24"/>
      <c r="F74" s="24"/>
      <c r="G74" s="24"/>
      <c r="H74" s="24"/>
    </row>
    <row r="75" spans="1:8" s="23" customFormat="1" ht="12.75" x14ac:dyDescent="0.2">
      <c r="A75" s="21"/>
      <c r="B75" s="22"/>
      <c r="E75" s="24"/>
      <c r="F75" s="24"/>
      <c r="G75" s="24"/>
      <c r="H75" s="24"/>
    </row>
    <row r="76" spans="1:8" s="23" customFormat="1" ht="12.75" x14ac:dyDescent="0.2">
      <c r="A76" s="21"/>
      <c r="B76" s="22"/>
      <c r="E76" s="24"/>
      <c r="F76" s="24"/>
      <c r="G76" s="24"/>
      <c r="H76" s="24"/>
    </row>
    <row r="77" spans="1:8" s="23" customFormat="1" ht="12.75" x14ac:dyDescent="0.2">
      <c r="A77" s="21"/>
      <c r="B77" s="22"/>
      <c r="E77" s="24"/>
      <c r="F77" s="24"/>
      <c r="G77" s="24"/>
      <c r="H77" s="24"/>
    </row>
    <row r="78" spans="1:8" s="23" customFormat="1" ht="12.75" x14ac:dyDescent="0.2">
      <c r="A78" s="21"/>
      <c r="B78" s="22"/>
      <c r="E78" s="24"/>
      <c r="F78" s="24"/>
      <c r="G78" s="24"/>
      <c r="H78" s="24"/>
    </row>
    <row r="79" spans="1:8" s="23" customFormat="1" ht="12.75" x14ac:dyDescent="0.2">
      <c r="A79" s="21"/>
      <c r="B79" s="22"/>
      <c r="E79" s="24"/>
      <c r="F79" s="24"/>
      <c r="G79" s="24"/>
      <c r="H79" s="24"/>
    </row>
    <row r="80" spans="1:8" s="23" customFormat="1" ht="12.75" x14ac:dyDescent="0.2">
      <c r="A80" s="21"/>
      <c r="B80" s="22"/>
      <c r="E80" s="24"/>
      <c r="F80" s="24"/>
      <c r="G80" s="24"/>
      <c r="H80" s="24"/>
    </row>
    <row r="81" spans="1:8" s="23" customFormat="1" ht="12.75" x14ac:dyDescent="0.2">
      <c r="A81" s="21"/>
      <c r="B81" s="22"/>
      <c r="E81" s="24"/>
      <c r="F81" s="24"/>
      <c r="G81" s="24"/>
      <c r="H81" s="24"/>
    </row>
    <row r="82" spans="1:8" s="23" customFormat="1" ht="12.75" x14ac:dyDescent="0.2">
      <c r="A82" s="21"/>
      <c r="B82" s="22"/>
      <c r="E82" s="24"/>
      <c r="F82" s="24"/>
      <c r="G82" s="24"/>
      <c r="H82" s="24"/>
    </row>
    <row r="83" spans="1:8" s="23" customFormat="1" ht="12.75" x14ac:dyDescent="0.2">
      <c r="A83" s="21"/>
      <c r="B83" s="22"/>
      <c r="E83" s="24"/>
      <c r="F83" s="24"/>
      <c r="G83" s="24"/>
      <c r="H83" s="24"/>
    </row>
    <row r="84" spans="1:8" s="23" customFormat="1" ht="12.75" x14ac:dyDescent="0.2">
      <c r="A84" s="21"/>
      <c r="B84" s="22"/>
      <c r="E84" s="24"/>
      <c r="F84" s="24"/>
      <c r="G84" s="24"/>
      <c r="H84" s="24"/>
    </row>
    <row r="85" spans="1:8" s="23" customFormat="1" ht="12.75" x14ac:dyDescent="0.2">
      <c r="A85" s="21"/>
      <c r="B85" s="22"/>
      <c r="E85" s="24"/>
      <c r="F85" s="24"/>
      <c r="G85" s="24"/>
      <c r="H85" s="24"/>
    </row>
    <row r="86" spans="1:8" s="23" customFormat="1" ht="12.75" x14ac:dyDescent="0.2">
      <c r="A86" s="21"/>
      <c r="B86" s="22"/>
      <c r="E86" s="24"/>
      <c r="F86" s="24"/>
      <c r="G86" s="24"/>
      <c r="H86" s="24"/>
    </row>
    <row r="87" spans="1:8" s="23" customFormat="1" ht="12.75" x14ac:dyDescent="0.2">
      <c r="A87" s="21"/>
      <c r="B87" s="22"/>
      <c r="E87" s="24"/>
      <c r="F87" s="24"/>
      <c r="G87" s="24"/>
      <c r="H87" s="24"/>
    </row>
    <row r="88" spans="1:8" s="23" customFormat="1" ht="12.75" x14ac:dyDescent="0.2">
      <c r="A88" s="21"/>
      <c r="B88" s="22"/>
      <c r="E88" s="24"/>
      <c r="F88" s="24"/>
      <c r="G88" s="24"/>
      <c r="H88" s="24"/>
    </row>
    <row r="89" spans="1:8" s="23" customFormat="1" ht="12.75" x14ac:dyDescent="0.2">
      <c r="A89" s="21"/>
      <c r="B89" s="22"/>
      <c r="E89" s="24"/>
      <c r="F89" s="24"/>
      <c r="G89" s="24"/>
      <c r="H89" s="24"/>
    </row>
    <row r="90" spans="1:8" s="23" customFormat="1" ht="12.75" x14ac:dyDescent="0.2">
      <c r="A90" s="21"/>
      <c r="B90" s="22"/>
      <c r="E90" s="24"/>
      <c r="F90" s="24"/>
      <c r="G90" s="24"/>
      <c r="H90" s="24"/>
    </row>
    <row r="91" spans="1:8" s="23" customFormat="1" ht="12.75" x14ac:dyDescent="0.2">
      <c r="A91" s="21"/>
      <c r="B91" s="22"/>
      <c r="E91" s="24"/>
      <c r="F91" s="24"/>
      <c r="G91" s="24"/>
      <c r="H91" s="24"/>
    </row>
    <row r="92" spans="1:8" s="23" customFormat="1" ht="12.75" x14ac:dyDescent="0.2">
      <c r="A92" s="21"/>
      <c r="B92" s="22"/>
      <c r="E92" s="24"/>
      <c r="F92" s="24"/>
      <c r="G92" s="24"/>
      <c r="H92" s="24"/>
    </row>
    <row r="93" spans="1:8" s="23" customFormat="1" ht="12.75" x14ac:dyDescent="0.2">
      <c r="A93" s="21"/>
      <c r="B93" s="22"/>
      <c r="E93" s="24"/>
      <c r="F93" s="24"/>
      <c r="G93" s="24"/>
      <c r="H93" s="24"/>
    </row>
    <row r="94" spans="1:8" s="23" customFormat="1" ht="12.75" x14ac:dyDescent="0.2">
      <c r="A94" s="21"/>
      <c r="B94" s="22"/>
      <c r="E94" s="24"/>
      <c r="F94" s="24"/>
      <c r="G94" s="24"/>
      <c r="H94" s="24"/>
    </row>
    <row r="95" spans="1:8" s="23" customFormat="1" ht="12.75" x14ac:dyDescent="0.2">
      <c r="A95" s="21"/>
      <c r="B95" s="22"/>
      <c r="E95" s="24"/>
      <c r="F95" s="24"/>
      <c r="G95" s="24"/>
      <c r="H95" s="24"/>
    </row>
    <row r="96" spans="1:8" s="23" customFormat="1" ht="12.75" x14ac:dyDescent="0.2">
      <c r="A96" s="21"/>
      <c r="B96" s="22"/>
      <c r="E96" s="24"/>
      <c r="F96" s="24"/>
      <c r="G96" s="24"/>
      <c r="H96" s="24"/>
    </row>
    <row r="97" spans="1:8" s="23" customFormat="1" ht="12.75" x14ac:dyDescent="0.2">
      <c r="A97" s="21"/>
      <c r="B97" s="22"/>
      <c r="E97" s="24"/>
      <c r="F97" s="24"/>
      <c r="G97" s="24"/>
      <c r="H97" s="24"/>
    </row>
    <row r="98" spans="1:8" s="23" customFormat="1" ht="12.75" x14ac:dyDescent="0.2">
      <c r="A98" s="21"/>
      <c r="B98" s="22"/>
      <c r="E98" s="24"/>
      <c r="F98" s="24"/>
      <c r="G98" s="24"/>
      <c r="H98" s="24"/>
    </row>
    <row r="99" spans="1:8" s="23" customFormat="1" ht="12.75" x14ac:dyDescent="0.2">
      <c r="A99" s="21"/>
      <c r="B99" s="22"/>
      <c r="E99" s="24"/>
      <c r="F99" s="24"/>
      <c r="G99" s="24"/>
      <c r="H99" s="24"/>
    </row>
    <row r="100" spans="1:8" s="23" customFormat="1" ht="12.75" x14ac:dyDescent="0.2">
      <c r="A100" s="21"/>
      <c r="B100" s="22"/>
      <c r="E100" s="24"/>
      <c r="F100" s="24"/>
      <c r="G100" s="24"/>
      <c r="H100" s="24"/>
    </row>
    <row r="101" spans="1:8" s="23" customFormat="1" ht="12.75" x14ac:dyDescent="0.2">
      <c r="A101" s="21"/>
      <c r="B101" s="22"/>
      <c r="E101" s="24"/>
      <c r="F101" s="24"/>
      <c r="G101" s="24"/>
      <c r="H101" s="24"/>
    </row>
    <row r="102" spans="1:8" s="23" customFormat="1" ht="12.75" x14ac:dyDescent="0.2">
      <c r="A102" s="21"/>
      <c r="B102" s="22"/>
      <c r="E102" s="24"/>
      <c r="F102" s="24"/>
      <c r="G102" s="24"/>
      <c r="H102" s="24"/>
    </row>
    <row r="103" spans="1:8" s="23" customFormat="1" ht="12.75" x14ac:dyDescent="0.2">
      <c r="A103" s="21"/>
      <c r="B103" s="22"/>
      <c r="E103" s="24"/>
      <c r="F103" s="24"/>
      <c r="G103" s="24"/>
      <c r="H103" s="24"/>
    </row>
    <row r="104" spans="1:8" s="23" customFormat="1" ht="12.75" x14ac:dyDescent="0.2">
      <c r="A104" s="21"/>
      <c r="B104" s="22"/>
      <c r="E104" s="24"/>
      <c r="F104" s="24"/>
      <c r="G104" s="24"/>
      <c r="H104" s="24"/>
    </row>
    <row r="105" spans="1:8" s="23" customFormat="1" ht="12.75" x14ac:dyDescent="0.2">
      <c r="A105" s="21"/>
      <c r="B105" s="22"/>
      <c r="E105" s="24"/>
      <c r="F105" s="24"/>
      <c r="G105" s="24"/>
      <c r="H105" s="24"/>
    </row>
    <row r="106" spans="1:8" s="23" customFormat="1" ht="12.75" x14ac:dyDescent="0.2">
      <c r="A106" s="21"/>
      <c r="B106" s="22"/>
      <c r="E106" s="24"/>
      <c r="F106" s="24"/>
      <c r="G106" s="24"/>
      <c r="H106" s="24"/>
    </row>
    <row r="107" spans="1:8" s="23" customFormat="1" ht="12.75" x14ac:dyDescent="0.2">
      <c r="A107" s="21"/>
      <c r="B107" s="22"/>
      <c r="E107" s="24"/>
      <c r="F107" s="24"/>
      <c r="G107" s="24"/>
      <c r="H107" s="24"/>
    </row>
    <row r="108" spans="1:8" s="43" customFormat="1" ht="12.75" x14ac:dyDescent="0.2">
      <c r="A108" s="41"/>
      <c r="B108" s="42"/>
      <c r="E108" s="44"/>
      <c r="F108" s="44"/>
      <c r="G108" s="44"/>
      <c r="H108" s="44"/>
    </row>
    <row r="109" spans="1:8" s="43" customFormat="1" ht="12.75" x14ac:dyDescent="0.2">
      <c r="A109" s="41"/>
      <c r="B109" s="42"/>
      <c r="E109" s="44"/>
      <c r="F109" s="44"/>
      <c r="G109" s="44"/>
      <c r="H109" s="44"/>
    </row>
    <row r="110" spans="1:8" x14ac:dyDescent="0.25">
      <c r="A110" s="31"/>
      <c r="B110" s="32"/>
      <c r="E110" s="7"/>
      <c r="F110" s="7"/>
      <c r="G110" s="7"/>
      <c r="H110" s="7"/>
    </row>
    <row r="111" spans="1:8" x14ac:dyDescent="0.25">
      <c r="A111" s="31"/>
      <c r="B111" s="32"/>
      <c r="E111" s="7"/>
      <c r="F111" s="7"/>
      <c r="G111" s="7"/>
      <c r="H111" s="7"/>
    </row>
  </sheetData>
  <mergeCells count="6">
    <mergeCell ref="A1:G1"/>
    <mergeCell ref="A2:G2"/>
    <mergeCell ref="A54:C54"/>
    <mergeCell ref="E54:G54"/>
    <mergeCell ref="A55:C55"/>
    <mergeCell ref="E55:G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minerva de la rosa</cp:lastModifiedBy>
  <dcterms:created xsi:type="dcterms:W3CDTF">2022-07-01T15:07:13Z</dcterms:created>
  <dcterms:modified xsi:type="dcterms:W3CDTF">2022-07-01T18:04:44Z</dcterms:modified>
</cp:coreProperties>
</file>