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va.delarosa\Desktop\MOVI. FINANCERO\"/>
    </mc:Choice>
  </mc:AlternateContent>
  <xr:revisionPtr revIDLastSave="0" documentId="13_ncr:1_{CA1D4329-BA0C-4521-A270-A088508082C4}" xr6:coauthVersionLast="47" xr6:coauthVersionMax="47" xr10:uidLastSave="{00000000-0000-0000-0000-000000000000}"/>
  <bookViews>
    <workbookView xWindow="-120" yWindow="-120" windowWidth="20730" windowHeight="11160" xr2:uid="{D413179F-D9AE-43EA-8AAC-8BDCBBF913E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2" i="1" l="1"/>
  <c r="E92" i="1"/>
  <c r="G56" i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F50" i="1"/>
  <c r="E50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</calcChain>
</file>

<file path=xl/sharedStrings.xml><?xml version="1.0" encoding="utf-8"?>
<sst xmlns="http://schemas.openxmlformats.org/spreadsheetml/2006/main" count="191" uniqueCount="102">
  <si>
    <t>MOVIMIENTO FINANCIERO</t>
  </si>
  <si>
    <t>DESDE EL 01/05/2022  HASTA EL 31/05/2022</t>
  </si>
  <si>
    <t>FECHA</t>
  </si>
  <si>
    <t>REC./LIB.</t>
  </si>
  <si>
    <t>DETALLES/BENEFICIARIO</t>
  </si>
  <si>
    <t>CONCEPTO</t>
  </si>
  <si>
    <t>DEBITO</t>
  </si>
  <si>
    <t>CREDITO</t>
  </si>
  <si>
    <t>BALANCE</t>
  </si>
  <si>
    <t>31/04/2022</t>
  </si>
  <si>
    <t>BALANCE INICIAL</t>
  </si>
  <si>
    <t>ALL OFFICE SOLUTIONS TS, SRL</t>
  </si>
  <si>
    <t>SERVICIO DE ALQUILER DE IMPRESORAS/FOTOPOCIADORAS LOS MESES DICIEMBRE-2021, ENERO Y FEBRERO-2022</t>
  </si>
  <si>
    <t>SERVICIO DE ALQUILER DE IMPRESORAS/FOTOPOCIADORAS DE MES MARZO-2022</t>
  </si>
  <si>
    <t>LA MAQUINA PEST CONTROL, SRL</t>
  </si>
  <si>
    <t>SERVICIO DE FUMIGACIÓN EN TODAS LAS ÁREAS DE ESTA INSTITUCIÓN  LOS MESES DE FEBRERO-MARZO-2022</t>
  </si>
  <si>
    <t>INGENIEROS GRAFICO (INGRAFICOS), SRL</t>
  </si>
  <si>
    <t>SERVICIO IMPRESIÓN DE BANNERS PARA SER UTILIZADOS EN EVENTO DE ESTA INSTITUCION</t>
  </si>
  <si>
    <t>COMPAÑIA DOMONICANA DE TELLEFONO</t>
  </si>
  <si>
    <t>SERVICIOS TELEFONICOS E INTERNET DE ESTA INSTITUCION MES ABRIL-2022</t>
  </si>
  <si>
    <t>PROCONSUMIDOR</t>
  </si>
  <si>
    <t>TRANSFERENCIA PARA CUBRIR GASTOS DE FONDO GENERAL CAJA CHICA</t>
  </si>
  <si>
    <t xml:space="preserve">EDEESTE </t>
  </si>
  <si>
    <t>SERVICIO ENERGIA ELECTRICA OF. HATO MAYOR MES DE ABRIL-2022</t>
  </si>
  <si>
    <t>EDESUR DOMINICANA, SA</t>
  </si>
  <si>
    <t>SERVICIO ENERGIA ELECTRICA EN ESTA SEDE, BARAHONA Y SAN CRISTOBAL MES DE ABRIL-2022</t>
  </si>
  <si>
    <t>SONIA CELESTE MATOS DE LOS SANTOS</t>
  </si>
  <si>
    <t>SERVICIO ALQUILER OFICINA SAN CRISTOBAL LOS MESES MARZO Y ABRIL-2022</t>
  </si>
  <si>
    <t xml:space="preserve">EMPLEADOS TEMPORALES </t>
  </si>
  <si>
    <t xml:space="preserve">PAGO ADIC. TEMPORAL CARGOS CARRERA ABRIL-2022 </t>
  </si>
  <si>
    <t>TESORERIA DE LA SEGURIDAD SOCIAL</t>
  </si>
  <si>
    <t>CONTRIBUCION AL SEGURO FAMILIAR DE SALUD</t>
  </si>
  <si>
    <t>CONTRIBUCION AL FONDO DE PENSION</t>
  </si>
  <si>
    <t>CONTRIBUCION AL RIESGO LABORAL</t>
  </si>
  <si>
    <t>EL PATIO DE LA MADRE ALTA COSINA, SRL</t>
  </si>
  <si>
    <t>COMPRA DE ALMUERZOS Y CENAS, PARA EL PERSONAL DE SEGURIDAD Y SERVICIOS GRL. DE ESTA INSTITUCIÓN DE MES FEB. Y MAZ-2022</t>
  </si>
  <si>
    <t>EMPLEADOS TEMPORALES</t>
  </si>
  <si>
    <t xml:space="preserve">PAGO ADIC. TEMPORAL FEBRERO-2022 </t>
  </si>
  <si>
    <t>PERSONAL FIJOS</t>
  </si>
  <si>
    <t>PAGO ADIC. PERSONAL FIJOS FEBRERO-2022</t>
  </si>
  <si>
    <t>PAGO PERSONAL FIJOS MAYO-2022</t>
  </si>
  <si>
    <t xml:space="preserve">AYUNTAMIENTO DEL DISTRITO NACIONAL </t>
  </si>
  <si>
    <t>SERVICIO DE RECOLECCION DE RESIDUOS SOLIDOS DE LA OFICINA CENTRAL MES MAYO-2022</t>
  </si>
  <si>
    <t>CAASD</t>
  </si>
  <si>
    <t>SERVICIO DE AGUA POTABLE DE LA OFICINA CENTRAL MES DE MAYO-2022</t>
  </si>
  <si>
    <t>EDENORTE DOMINICANA S A</t>
  </si>
  <si>
    <t>SERVICIO ENERGIA ELECTRICA OFICINA PROCONSUMIDOR SANTIAGO, SFM Y LA VEGA MES DE MAYO-2022</t>
  </si>
  <si>
    <t>EDITORA EL NUEVO DIARIO, SA</t>
  </si>
  <si>
    <t xml:space="preserve">SEREVICIO DE PUBLICIAD </t>
  </si>
  <si>
    <t>CARLOS ROMAN &amp; ASOCIADO, SRL</t>
  </si>
  <si>
    <t>SERVICIO ALQUILER Y MANTENIMIENTO LOCAL OF. SANTIAGO DE LO CABALLEROS MES DE ABRIL-2022</t>
  </si>
  <si>
    <t>JARDIN ILUSIONES, SRL</t>
  </si>
  <si>
    <t>SERVICIO DE ALMUERZO TIPO BUFFET PARA SER BRINDADO A LOS ENCARGADOS PROVINCIALES DE ESTA INSTITUCIÓN.</t>
  </si>
  <si>
    <t>CONACER</t>
  </si>
  <si>
    <t>POR APORTE ECONOMICO DE PROGRAMA DE FORMACION DE LIDERES COMERCIALES Y EMPRESARIALES (FOLICE)</t>
  </si>
  <si>
    <t>CAMPUSANO &amp; ASOCIADOS, SRL</t>
  </si>
  <si>
    <t>SERVICIO DE AUDITORIA EXTERNA A LOS ESTADOS FINANCIEROS DE LOS AÑOS 2018,2019 Y 2020, DE ESTA INSTITUCIÓN</t>
  </si>
  <si>
    <t>PERSONAL DE VIGILANCIA</t>
  </si>
  <si>
    <t>PAGO PERSONAL VIGILANCIA MAYO-2022</t>
  </si>
  <si>
    <t>PAGO EMPLEADOS TEMPORALES MAYO-2022</t>
  </si>
  <si>
    <t>SERVICIOS E INSTALACIONES TECNICAS SA</t>
  </si>
  <si>
    <t>SERVICIO DE MANTENIMIENTO AL ELEVADOR DE ESTA INSTITUCIÓN DE  MES DE ABRIL- 2022</t>
  </si>
  <si>
    <t>REINTEGRO SUBSIDIO POR MATERNIDAD Y ENFERMEDAD</t>
  </si>
  <si>
    <t>TRANSFERENCIA PARA CUBRIR SUELDOS Y SEGURIDAD SOCIAL MES MAYO-2022</t>
  </si>
  <si>
    <t>TRANSFERENCIA PARA CUBRIR GASTOS CORRIENTES MES MAYO-2022</t>
  </si>
  <si>
    <t>TOTAL</t>
  </si>
  <si>
    <t>PERSONAL DE PENSION</t>
  </si>
  <si>
    <t>PAGO TRAMITE PENSION ABRIL-2022</t>
  </si>
  <si>
    <t>COMERCIALIZADORA GUGENNTAN, SRL</t>
  </si>
  <si>
    <t>COMPRA DE CAJAS DE GUANTES DESECHABLES Y MASCARILLAS QUIRURGICAS PARA USO DE ESTA INSTITUCIÓN</t>
  </si>
  <si>
    <t>PERSONAL FIJO</t>
  </si>
  <si>
    <t>COMPENSACION POR USO DE EQUIPO DE TRANSPORTE MAYO-2022</t>
  </si>
  <si>
    <t>ROING, SRL</t>
  </si>
  <si>
    <t xml:space="preserve"> COMPRA DE SHEET ROCK  DRYWALL, CON ACCESORIOS E INSTALACIÓN INCLUIDAS, PARA EL PRIMER NIVEL DE ESTA INSTITUCIÓN</t>
  </si>
  <si>
    <t>PAGO ADIC. PERSONAL FIJOS MAYO-2022</t>
  </si>
  <si>
    <t>DEVOLUCION POR REINTEGRO</t>
  </si>
  <si>
    <t>JARDIN NURIS FLOR SRL</t>
  </si>
  <si>
    <t>COMPRA DE FLORES PARA USO INSTITUCIONAL</t>
  </si>
  <si>
    <t>INSTITUTO DOMINICANO PARA LA CALIDAD</t>
  </si>
  <si>
    <t>COMPRA DE NORMAS TECNICAS NORDOM, PARA SER UTILIZADOS EN EL LABORATORIO, DE ESTA INSTITUCION.</t>
  </si>
  <si>
    <t>PERSONAL ACTIVO</t>
  </si>
  <si>
    <t>PAGO BONO INCENTIVO RENDIMIENTO INDIVIDUAL 2021</t>
  </si>
  <si>
    <t>COMPRA DE ALMUERZOS Y CENAS, PARA EL PERSONAL DE SEGURIDAD Y SERVICIOS GRL. DE ESTA INSTITUCIÓN MES ABRIL-2022</t>
  </si>
  <si>
    <t>INVERSIONES TARAMACA, SAS</t>
  </si>
  <si>
    <t>COMPRA DE BOTELLONES Y FARDOS DE AGUA PARA CONSUMO DE ESTA INSTITUCION</t>
  </si>
  <si>
    <t>JARDIN ILUSIONES SA</t>
  </si>
  <si>
    <t xml:space="preserve"> SERVICIO DE ALMUERZO TIPO BUFFET PARA REUNIONES DEL CONSEJO DIRECTIVO DE ESTA INSTITUCIÓN</t>
  </si>
  <si>
    <t>MIMBRO DEL CONSEJO</t>
  </si>
  <si>
    <t xml:space="preserve">PAGO DIETA SESION ORDINARIA NO.01 ENERO 2022 </t>
  </si>
  <si>
    <t xml:space="preserve">PAGO DIETA SESION ORDINARIA NO.02 MARZO 2022 </t>
  </si>
  <si>
    <t xml:space="preserve">PAGO DIETA SESION ORDINARIA NO.03 ABRIL 2022 </t>
  </si>
  <si>
    <t xml:space="preserve">PAGO ADICIONAL EMPLEADOS TEMPORALES ABRIL 2022 </t>
  </si>
  <si>
    <t>PERSONAL INACTIVO</t>
  </si>
  <si>
    <t xml:space="preserve"> PAGO BONO INCENT. REND.INDIV. INACTIVOS 2021</t>
  </si>
  <si>
    <t>SERVICIO DE MANTENIMIENTO AL ELEVADOR DE ESTA INSTITUCIÓN DE  MES DE MAYO- 2022</t>
  </si>
  <si>
    <t>PAGO HORAS EXTRAORDINARIAS MARZO-2022</t>
  </si>
  <si>
    <t>SUB TOTAL</t>
  </si>
  <si>
    <t>TOTAL GRAL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</si>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</sst>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0" xfId="0" applyFont="1" applyFill="1" applyAlignment="1">
      <alignment horizontal="center"/>
    </xf>
    <xf numFmtId="43" fontId="3" fillId="0" borderId="0" xfId="1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/>
    </xf>
    <xf numFmtId="43" fontId="0" fillId="0" borderId="0" xfId="1" applyFont="1"/>
    <xf numFmtId="0" fontId="5" fillId="0" borderId="0" xfId="0" applyFont="1" applyAlignment="1">
      <alignment vertical="top"/>
    </xf>
    <xf numFmtId="16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3" fontId="2" fillId="3" borderId="0" xfId="1" applyFont="1" applyFill="1" applyAlignment="1">
      <alignment horizontal="center" vertical="center"/>
    </xf>
    <xf numFmtId="43" fontId="2" fillId="0" borderId="0" xfId="1" applyFont="1" applyAlignment="1">
      <alignment vertical="top"/>
    </xf>
    <xf numFmtId="0" fontId="2" fillId="0" borderId="0" xfId="0" applyFont="1" applyAlignment="1">
      <alignment vertical="top"/>
    </xf>
    <xf numFmtId="16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0" fillId="4" borderId="0" xfId="0" applyFill="1"/>
    <xf numFmtId="43" fontId="0" fillId="4" borderId="0" xfId="1" applyFont="1" applyFill="1"/>
    <xf numFmtId="43" fontId="6" fillId="4" borderId="0" xfId="1" applyFont="1" applyFill="1" applyAlignment="1">
      <alignment wrapText="1"/>
    </xf>
    <xf numFmtId="43" fontId="0" fillId="0" borderId="0" xfId="1" applyFont="1" applyFill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1" applyFont="1"/>
    <xf numFmtId="43" fontId="7" fillId="0" borderId="0" xfId="1" applyFont="1" applyFill="1"/>
    <xf numFmtId="49" fontId="8" fillId="0" borderId="0" xfId="0" applyNumberFormat="1" applyFont="1" applyAlignment="1">
      <alignment horizontal="left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 applyFill="1"/>
    <xf numFmtId="0" fontId="7" fillId="0" borderId="0" xfId="0" applyFont="1" applyAlignment="1">
      <alignment vertical="center"/>
    </xf>
    <xf numFmtId="0" fontId="7" fillId="5" borderId="0" xfId="0" applyFont="1" applyFill="1" applyAlignment="1">
      <alignment wrapText="1"/>
    </xf>
    <xf numFmtId="43" fontId="5" fillId="5" borderId="0" xfId="1" applyFont="1" applyFill="1"/>
    <xf numFmtId="43" fontId="7" fillId="0" borderId="0" xfId="0" applyNumberFormat="1" applyFont="1"/>
    <xf numFmtId="0" fontId="7" fillId="3" borderId="0" xfId="0" applyFont="1" applyFill="1"/>
    <xf numFmtId="43" fontId="5" fillId="3" borderId="0" xfId="1" applyFont="1" applyFill="1"/>
    <xf numFmtId="43" fontId="5" fillId="3" borderId="0" xfId="0" applyNumberFormat="1" applyFont="1" applyFill="1"/>
    <xf numFmtId="0" fontId="7" fillId="4" borderId="0" xfId="0" applyFont="1" applyFill="1"/>
    <xf numFmtId="43" fontId="10" fillId="4" borderId="0" xfId="1" applyFont="1" applyFill="1"/>
    <xf numFmtId="43" fontId="0" fillId="0" borderId="0" xfId="0" applyNumberFormat="1"/>
    <xf numFmtId="0" fontId="7" fillId="0" borderId="0" xfId="0" applyFont="1" applyAlignment="1">
      <alignment horizontal="left"/>
    </xf>
    <xf numFmtId="165" fontId="7" fillId="0" borderId="0" xfId="0" applyNumberFormat="1" applyFont="1"/>
    <xf numFmtId="43" fontId="7" fillId="0" borderId="0" xfId="1" applyFont="1" applyFill="1" applyBorder="1"/>
    <xf numFmtId="164" fontId="0" fillId="0" borderId="0" xfId="0" applyNumberFormat="1" applyAlignment="1">
      <alignment horizontal="center"/>
    </xf>
    <xf numFmtId="43" fontId="5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47624</xdr:rowOff>
    </xdr:from>
    <xdr:ext cx="1200150" cy="409575"/>
    <xdr:pic>
      <xdr:nvPicPr>
        <xdr:cNvPr id="2" name="Picture 1">
          <a:extLst>
            <a:ext uri="{FF2B5EF4-FFF2-40B4-BE49-F238E27FC236}">
              <a16:creationId xmlns:a16="http://schemas.microsoft.com/office/drawing/2014/main" id="{0C9E0F78-C87A-4C11-9677-DA36EADB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4"/>
          <a:ext cx="1200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577850</xdr:colOff>
      <xdr:row>0</xdr:row>
      <xdr:rowOff>28575</xdr:rowOff>
    </xdr:from>
    <xdr:ext cx="1365250" cy="422071"/>
    <xdr:pic>
      <xdr:nvPicPr>
        <xdr:cNvPr id="3" name="Picture 2">
          <a:extLst>
            <a:ext uri="{FF2B5EF4-FFF2-40B4-BE49-F238E27FC236}">
              <a16:creationId xmlns:a16="http://schemas.microsoft.com/office/drawing/2014/main" id="{92E6ADB8-F755-45E8-819E-380CB6C4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31675" y="28575"/>
          <a:ext cx="1365250" cy="422071"/>
        </a:xfrm>
        <a:prstGeom prst="rect">
          <a:avLst/>
        </a:prstGeom>
        <a:noFill/>
      </xdr:spPr>
    </xdr:pic>
    <xdr:clientData/>
  </xdr:oneCellAnchor>
  <xdr:oneCellAnchor>
    <xdr:from>
      <xdr:col>0</xdr:col>
      <xdr:colOff>228600</xdr:colOff>
      <xdr:row>51</xdr:row>
      <xdr:rowOff>47624</xdr:rowOff>
    </xdr:from>
    <xdr:ext cx="1200150" cy="409575"/>
    <xdr:pic>
      <xdr:nvPicPr>
        <xdr:cNvPr id="4" name="Picture 1">
          <a:extLst>
            <a:ext uri="{FF2B5EF4-FFF2-40B4-BE49-F238E27FC236}">
              <a16:creationId xmlns:a16="http://schemas.microsoft.com/office/drawing/2014/main" id="{79B3154F-40C8-46B3-B957-2C102E8E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1677649"/>
          <a:ext cx="1200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530225</xdr:colOff>
      <xdr:row>51</xdr:row>
      <xdr:rowOff>28575</xdr:rowOff>
    </xdr:from>
    <xdr:ext cx="1365250" cy="422071"/>
    <xdr:pic>
      <xdr:nvPicPr>
        <xdr:cNvPr id="5" name="Picture 2">
          <a:extLst>
            <a:ext uri="{FF2B5EF4-FFF2-40B4-BE49-F238E27FC236}">
              <a16:creationId xmlns:a16="http://schemas.microsoft.com/office/drawing/2014/main" id="{620F879B-DE2F-45D9-BE4C-DD8DD9CA7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84050" y="11658600"/>
          <a:ext cx="1365250" cy="42207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FC2EC-2449-4257-8A71-EE124E8D7E29}">
  <dimension ref="A1:L107"/>
  <sheetViews>
    <sheetView tabSelected="1" topLeftCell="D29" workbookViewId="0">
      <selection activeCell="H104" sqref="H104"/>
    </sheetView>
  </sheetViews>
  <sheetFormatPr baseColWidth="10" defaultRowHeight="15" x14ac:dyDescent="0.25"/>
  <cols>
    <col min="2" max="2" width="10.5703125" customWidth="1"/>
    <col min="3" max="3" width="37.7109375" customWidth="1"/>
    <col min="4" max="4" width="115.85546875" customWidth="1"/>
    <col min="5" max="5" width="19.85546875" customWidth="1"/>
    <col min="6" max="6" width="21.28515625" customWidth="1"/>
    <col min="7" max="7" width="19.28515625" customWidth="1"/>
    <col min="9" max="9" width="17.5703125" customWidth="1"/>
  </cols>
  <sheetData>
    <row r="1" spans="1:12" ht="17.2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4"/>
      <c r="L1" s="5"/>
    </row>
    <row r="2" spans="1:12" ht="20.25" customHeight="1" x14ac:dyDescent="0.25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8"/>
    </row>
    <row r="3" spans="1:12" s="13" customFormat="1" ht="17.25" customHeight="1" x14ac:dyDescent="0.25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/>
      <c r="I3" s="12"/>
      <c r="J3" s="12"/>
    </row>
    <row r="4" spans="1:12" ht="25.5" customHeight="1" x14ac:dyDescent="0.25">
      <c r="A4" s="14" t="s">
        <v>9</v>
      </c>
      <c r="B4" s="15" t="s">
        <v>10</v>
      </c>
      <c r="C4" s="16"/>
      <c r="D4" s="17"/>
      <c r="E4" s="18"/>
      <c r="F4" s="18"/>
      <c r="G4" s="19">
        <v>20853461.52</v>
      </c>
      <c r="H4" s="20"/>
      <c r="I4" s="7"/>
      <c r="J4" s="7"/>
    </row>
    <row r="5" spans="1:12" s="23" customFormat="1" ht="17.100000000000001" customHeight="1" x14ac:dyDescent="0.2">
      <c r="A5" s="21">
        <v>44685</v>
      </c>
      <c r="B5" s="22">
        <v>693</v>
      </c>
      <c r="C5" s="23" t="s">
        <v>11</v>
      </c>
      <c r="D5" s="23" t="s">
        <v>12</v>
      </c>
      <c r="E5" s="24"/>
      <c r="F5" s="25">
        <v>300900</v>
      </c>
      <c r="G5" s="24">
        <f>+G4-F5</f>
        <v>20552561.52</v>
      </c>
      <c r="H5" s="24"/>
      <c r="I5" s="24"/>
      <c r="J5" s="24"/>
    </row>
    <row r="6" spans="1:12" s="23" customFormat="1" ht="17.100000000000001" customHeight="1" x14ac:dyDescent="0.2">
      <c r="A6" s="21">
        <v>44685</v>
      </c>
      <c r="B6" s="22">
        <v>694</v>
      </c>
      <c r="C6" s="23" t="s">
        <v>11</v>
      </c>
      <c r="D6" s="23" t="s">
        <v>13</v>
      </c>
      <c r="E6" s="24"/>
      <c r="F6" s="25">
        <v>145201.12</v>
      </c>
      <c r="G6" s="24">
        <f t="shared" ref="G6:G46" si="0">+G5-F6</f>
        <v>20407360.399999999</v>
      </c>
      <c r="H6" s="24"/>
      <c r="I6" s="24"/>
      <c r="J6" s="24"/>
    </row>
    <row r="7" spans="1:12" s="23" customFormat="1" ht="17.100000000000001" customHeight="1" x14ac:dyDescent="0.2">
      <c r="A7" s="21">
        <v>44685</v>
      </c>
      <c r="B7" s="22">
        <v>692</v>
      </c>
      <c r="C7" s="23" t="s">
        <v>14</v>
      </c>
      <c r="D7" s="23" t="s">
        <v>15</v>
      </c>
      <c r="E7" s="24"/>
      <c r="F7" s="25">
        <v>60000</v>
      </c>
      <c r="G7" s="24">
        <f t="shared" si="0"/>
        <v>20347360.399999999</v>
      </c>
      <c r="H7" s="24"/>
      <c r="I7" s="24"/>
      <c r="J7" s="24"/>
    </row>
    <row r="8" spans="1:12" s="23" customFormat="1" ht="17.100000000000001" customHeight="1" x14ac:dyDescent="0.2">
      <c r="A8" s="21">
        <v>44685</v>
      </c>
      <c r="B8" s="22">
        <v>684</v>
      </c>
      <c r="C8" s="23" t="s">
        <v>16</v>
      </c>
      <c r="D8" s="23" t="s">
        <v>17</v>
      </c>
      <c r="E8" s="24"/>
      <c r="F8" s="25">
        <v>13416.6</v>
      </c>
      <c r="G8" s="24">
        <f t="shared" si="0"/>
        <v>20333943.799999997</v>
      </c>
      <c r="H8" s="24"/>
      <c r="I8" s="24"/>
      <c r="J8" s="24"/>
    </row>
    <row r="9" spans="1:12" s="23" customFormat="1" ht="17.100000000000001" customHeight="1" x14ac:dyDescent="0.2">
      <c r="A9" s="21">
        <v>44686</v>
      </c>
      <c r="B9" s="22">
        <v>704</v>
      </c>
      <c r="C9" s="23" t="s">
        <v>18</v>
      </c>
      <c r="D9" s="23" t="s">
        <v>19</v>
      </c>
      <c r="E9" s="24"/>
      <c r="F9" s="25">
        <v>589279.76</v>
      </c>
      <c r="G9" s="24">
        <f t="shared" si="0"/>
        <v>19744664.039999995</v>
      </c>
      <c r="H9" s="24"/>
      <c r="I9" s="24"/>
      <c r="J9" s="24"/>
    </row>
    <row r="10" spans="1:12" s="23" customFormat="1" ht="17.100000000000001" customHeight="1" x14ac:dyDescent="0.2">
      <c r="A10" s="21">
        <v>44686</v>
      </c>
      <c r="B10" s="22">
        <v>524</v>
      </c>
      <c r="C10" s="23" t="s">
        <v>20</v>
      </c>
      <c r="D10" s="23" t="s">
        <v>21</v>
      </c>
      <c r="F10" s="25">
        <v>54302.21</v>
      </c>
      <c r="G10" s="24">
        <f t="shared" si="0"/>
        <v>19690361.829999994</v>
      </c>
      <c r="I10" s="24"/>
    </row>
    <row r="11" spans="1:12" s="23" customFormat="1" ht="17.100000000000001" customHeight="1" x14ac:dyDescent="0.2">
      <c r="A11" s="21">
        <v>44687</v>
      </c>
      <c r="B11" s="22">
        <v>731</v>
      </c>
      <c r="C11" s="23" t="s">
        <v>22</v>
      </c>
      <c r="D11" s="23" t="s">
        <v>23</v>
      </c>
      <c r="E11" s="24"/>
      <c r="F11" s="25">
        <v>954.44</v>
      </c>
      <c r="G11" s="24">
        <f t="shared" si="0"/>
        <v>19689407.389999993</v>
      </c>
      <c r="H11" s="24"/>
      <c r="I11" s="24"/>
      <c r="J11" s="24"/>
    </row>
    <row r="12" spans="1:12" s="23" customFormat="1" ht="17.100000000000001" customHeight="1" x14ac:dyDescent="0.2">
      <c r="A12" s="21">
        <v>44690</v>
      </c>
      <c r="B12" s="22">
        <v>703</v>
      </c>
      <c r="C12" s="26" t="s">
        <v>24</v>
      </c>
      <c r="D12" s="23" t="s">
        <v>25</v>
      </c>
      <c r="E12" s="24"/>
      <c r="F12" s="25">
        <v>294602.18</v>
      </c>
      <c r="G12" s="24">
        <f t="shared" si="0"/>
        <v>19394805.209999993</v>
      </c>
      <c r="H12" s="24"/>
      <c r="I12" s="24"/>
      <c r="J12" s="24"/>
    </row>
    <row r="13" spans="1:12" s="23" customFormat="1" ht="17.100000000000001" customHeight="1" x14ac:dyDescent="0.2">
      <c r="A13" s="21">
        <v>44691</v>
      </c>
      <c r="B13" s="22">
        <v>743</v>
      </c>
      <c r="C13" s="23" t="s">
        <v>26</v>
      </c>
      <c r="D13" s="27" t="s">
        <v>27</v>
      </c>
      <c r="E13" s="24"/>
      <c r="F13" s="25">
        <v>58300</v>
      </c>
      <c r="G13" s="24">
        <f t="shared" si="0"/>
        <v>19336505.209999993</v>
      </c>
      <c r="H13" s="24"/>
      <c r="I13" s="24"/>
      <c r="J13" s="24"/>
    </row>
    <row r="14" spans="1:12" s="23" customFormat="1" ht="17.100000000000001" customHeight="1" x14ac:dyDescent="0.2">
      <c r="A14" s="21">
        <v>44691</v>
      </c>
      <c r="B14" s="22">
        <v>741</v>
      </c>
      <c r="C14" s="23" t="s">
        <v>28</v>
      </c>
      <c r="D14" s="23" t="s">
        <v>29</v>
      </c>
      <c r="E14" s="25"/>
      <c r="F14" s="25">
        <v>21000</v>
      </c>
      <c r="G14" s="24">
        <f t="shared" si="0"/>
        <v>19315505.209999993</v>
      </c>
      <c r="H14" s="25"/>
      <c r="I14" s="25"/>
      <c r="J14" s="25"/>
    </row>
    <row r="15" spans="1:12" s="23" customFormat="1" ht="17.100000000000001" customHeight="1" x14ac:dyDescent="0.2">
      <c r="A15" s="21">
        <v>44691</v>
      </c>
      <c r="B15" s="22">
        <v>741</v>
      </c>
      <c r="C15" s="23" t="s">
        <v>30</v>
      </c>
      <c r="D15" s="23" t="s">
        <v>31</v>
      </c>
      <c r="E15" s="24"/>
      <c r="F15" s="25">
        <v>1488.9</v>
      </c>
      <c r="G15" s="24">
        <f t="shared" si="0"/>
        <v>19314016.309999995</v>
      </c>
      <c r="H15" s="24"/>
      <c r="I15" s="24"/>
      <c r="J15" s="24"/>
    </row>
    <row r="16" spans="1:12" s="23" customFormat="1" ht="17.100000000000001" customHeight="1" x14ac:dyDescent="0.2">
      <c r="A16" s="21">
        <v>44691</v>
      </c>
      <c r="B16" s="22">
        <v>741</v>
      </c>
      <c r="C16" s="23" t="s">
        <v>30</v>
      </c>
      <c r="D16" s="23" t="s">
        <v>32</v>
      </c>
      <c r="E16" s="24"/>
      <c r="F16" s="25">
        <v>1491</v>
      </c>
      <c r="G16" s="24">
        <f t="shared" si="0"/>
        <v>19312525.309999995</v>
      </c>
      <c r="H16" s="24"/>
      <c r="I16" s="24"/>
      <c r="J16" s="24"/>
    </row>
    <row r="17" spans="1:10" s="23" customFormat="1" ht="17.100000000000001" customHeight="1" x14ac:dyDescent="0.2">
      <c r="A17" s="21">
        <v>44691</v>
      </c>
      <c r="B17" s="22">
        <v>741</v>
      </c>
      <c r="C17" s="23" t="s">
        <v>30</v>
      </c>
      <c r="D17" s="23" t="s">
        <v>33</v>
      </c>
      <c r="E17" s="24"/>
      <c r="F17" s="25">
        <v>231</v>
      </c>
      <c r="G17" s="24">
        <f t="shared" si="0"/>
        <v>19312294.309999995</v>
      </c>
      <c r="H17" s="24"/>
      <c r="I17" s="24"/>
      <c r="J17" s="24"/>
    </row>
    <row r="18" spans="1:10" s="23" customFormat="1" ht="16.5" customHeight="1" x14ac:dyDescent="0.2">
      <c r="A18" s="21">
        <v>44691</v>
      </c>
      <c r="B18" s="22">
        <v>744</v>
      </c>
      <c r="C18" s="23" t="s">
        <v>34</v>
      </c>
      <c r="D18" s="28" t="s">
        <v>35</v>
      </c>
      <c r="E18" s="24"/>
      <c r="F18" s="25">
        <v>197631.12</v>
      </c>
      <c r="G18" s="24">
        <f t="shared" si="0"/>
        <v>19114663.189999994</v>
      </c>
      <c r="H18" s="24"/>
      <c r="I18" s="24">
        <v>5742.9</v>
      </c>
      <c r="J18" s="24"/>
    </row>
    <row r="19" spans="1:10" s="23" customFormat="1" ht="17.100000000000001" customHeight="1" x14ac:dyDescent="0.2">
      <c r="A19" s="21">
        <v>44692</v>
      </c>
      <c r="B19" s="22">
        <v>762</v>
      </c>
      <c r="C19" s="23" t="s">
        <v>36</v>
      </c>
      <c r="D19" s="23" t="s">
        <v>37</v>
      </c>
      <c r="E19" s="24"/>
      <c r="F19" s="25">
        <v>81000</v>
      </c>
      <c r="G19" s="24">
        <f t="shared" si="0"/>
        <v>19033663.189999994</v>
      </c>
      <c r="H19" s="24"/>
      <c r="I19" s="24">
        <v>5751</v>
      </c>
      <c r="J19" s="24"/>
    </row>
    <row r="20" spans="1:10" s="23" customFormat="1" ht="17.100000000000001" customHeight="1" x14ac:dyDescent="0.2">
      <c r="A20" s="21">
        <v>44692</v>
      </c>
      <c r="B20" s="22">
        <v>762</v>
      </c>
      <c r="C20" s="23" t="s">
        <v>30</v>
      </c>
      <c r="D20" s="23" t="s">
        <v>31</v>
      </c>
      <c r="E20" s="24"/>
      <c r="F20" s="25">
        <v>5742.9</v>
      </c>
      <c r="G20" s="24">
        <f t="shared" si="0"/>
        <v>19027920.289999995</v>
      </c>
      <c r="H20" s="24"/>
      <c r="I20" s="24">
        <v>891</v>
      </c>
      <c r="J20" s="24"/>
    </row>
    <row r="21" spans="1:10" s="23" customFormat="1" ht="17.100000000000001" customHeight="1" x14ac:dyDescent="0.2">
      <c r="A21" s="21">
        <v>44692</v>
      </c>
      <c r="B21" s="22">
        <v>762</v>
      </c>
      <c r="C21" s="23" t="s">
        <v>30</v>
      </c>
      <c r="D21" s="23" t="s">
        <v>32</v>
      </c>
      <c r="E21" s="24"/>
      <c r="F21" s="25">
        <v>5751</v>
      </c>
      <c r="G21" s="24">
        <f t="shared" si="0"/>
        <v>19022169.289999995</v>
      </c>
      <c r="H21" s="24"/>
      <c r="I21" s="24"/>
      <c r="J21" s="24"/>
    </row>
    <row r="22" spans="1:10" s="23" customFormat="1" ht="17.100000000000001" customHeight="1" x14ac:dyDescent="0.2">
      <c r="A22" s="21">
        <v>44692</v>
      </c>
      <c r="B22" s="22">
        <v>762</v>
      </c>
      <c r="C22" s="23" t="s">
        <v>30</v>
      </c>
      <c r="D22" s="23" t="s">
        <v>33</v>
      </c>
      <c r="E22" s="24"/>
      <c r="F22" s="25">
        <v>891</v>
      </c>
      <c r="G22" s="24">
        <f t="shared" si="0"/>
        <v>19021278.289999995</v>
      </c>
      <c r="H22" s="24"/>
      <c r="I22" s="24"/>
      <c r="J22" s="24"/>
    </row>
    <row r="23" spans="1:10" s="23" customFormat="1" ht="17.100000000000001" customHeight="1" x14ac:dyDescent="0.2">
      <c r="A23" s="21">
        <v>44692</v>
      </c>
      <c r="B23" s="22">
        <v>756</v>
      </c>
      <c r="C23" s="23" t="s">
        <v>20</v>
      </c>
      <c r="D23" s="23" t="s">
        <v>21</v>
      </c>
      <c r="E23" s="24"/>
      <c r="F23" s="25">
        <v>82657.34</v>
      </c>
      <c r="G23" s="24">
        <f t="shared" si="0"/>
        <v>18938620.949999996</v>
      </c>
      <c r="H23" s="24"/>
      <c r="I23" s="24"/>
      <c r="J23" s="24"/>
    </row>
    <row r="24" spans="1:10" s="23" customFormat="1" ht="17.100000000000001" customHeight="1" x14ac:dyDescent="0.2">
      <c r="A24" s="21">
        <v>44697</v>
      </c>
      <c r="B24" s="22">
        <v>764</v>
      </c>
      <c r="C24" s="23" t="s">
        <v>38</v>
      </c>
      <c r="D24" s="23" t="s">
        <v>39</v>
      </c>
      <c r="E24" s="24"/>
      <c r="F24" s="25">
        <v>152000</v>
      </c>
      <c r="G24" s="24">
        <f t="shared" si="0"/>
        <v>18786620.949999996</v>
      </c>
      <c r="H24" s="24"/>
      <c r="I24" s="24"/>
      <c r="J24" s="24"/>
    </row>
    <row r="25" spans="1:10" s="23" customFormat="1" ht="17.100000000000001" customHeight="1" x14ac:dyDescent="0.2">
      <c r="A25" s="21">
        <v>44697</v>
      </c>
      <c r="B25" s="22">
        <v>764</v>
      </c>
      <c r="C25" s="23" t="s">
        <v>30</v>
      </c>
      <c r="D25" s="23" t="s">
        <v>31</v>
      </c>
      <c r="E25" s="24"/>
      <c r="F25" s="25">
        <v>10776.8</v>
      </c>
      <c r="G25" s="24">
        <f t="shared" si="0"/>
        <v>18775844.149999995</v>
      </c>
      <c r="H25" s="24"/>
      <c r="I25" s="24"/>
      <c r="J25" s="24"/>
    </row>
    <row r="26" spans="1:10" s="23" customFormat="1" ht="17.100000000000001" customHeight="1" x14ac:dyDescent="0.2">
      <c r="A26" s="21">
        <v>44697</v>
      </c>
      <c r="B26" s="22">
        <v>764</v>
      </c>
      <c r="C26" s="23" t="s">
        <v>30</v>
      </c>
      <c r="D26" s="23" t="s">
        <v>32</v>
      </c>
      <c r="E26" s="24"/>
      <c r="F26" s="25">
        <v>10792</v>
      </c>
      <c r="G26" s="24">
        <f t="shared" si="0"/>
        <v>18765052.149999995</v>
      </c>
      <c r="H26" s="24"/>
      <c r="I26" s="24"/>
      <c r="J26" s="24"/>
    </row>
    <row r="27" spans="1:10" s="23" customFormat="1" ht="17.100000000000001" customHeight="1" x14ac:dyDescent="0.2">
      <c r="A27" s="21">
        <v>44697</v>
      </c>
      <c r="B27" s="22">
        <v>764</v>
      </c>
      <c r="C27" s="23" t="s">
        <v>30</v>
      </c>
      <c r="D27" s="23" t="s">
        <v>33</v>
      </c>
      <c r="E27" s="24"/>
      <c r="F27" s="25">
        <v>1672</v>
      </c>
      <c r="G27" s="24">
        <f t="shared" si="0"/>
        <v>18763380.149999995</v>
      </c>
      <c r="H27" s="24"/>
      <c r="I27" s="24"/>
      <c r="J27" s="24"/>
    </row>
    <row r="28" spans="1:10" s="23" customFormat="1" ht="17.100000000000001" customHeight="1" x14ac:dyDescent="0.2">
      <c r="A28" s="21">
        <v>44698</v>
      </c>
      <c r="B28" s="22">
        <v>773</v>
      </c>
      <c r="C28" s="23" t="s">
        <v>38</v>
      </c>
      <c r="D28" s="23" t="s">
        <v>40</v>
      </c>
      <c r="E28" s="24"/>
      <c r="F28" s="25">
        <v>8451660</v>
      </c>
      <c r="G28" s="24">
        <f t="shared" si="0"/>
        <v>10311720.149999995</v>
      </c>
      <c r="H28" s="24"/>
      <c r="I28" s="24"/>
      <c r="J28" s="24"/>
    </row>
    <row r="29" spans="1:10" s="23" customFormat="1" ht="17.100000000000001" customHeight="1" x14ac:dyDescent="0.2">
      <c r="A29" s="21">
        <v>44698</v>
      </c>
      <c r="B29" s="22">
        <v>773</v>
      </c>
      <c r="C29" s="23" t="s">
        <v>30</v>
      </c>
      <c r="D29" s="23" t="s">
        <v>31</v>
      </c>
      <c r="E29" s="24"/>
      <c r="F29" s="25">
        <v>585432.65</v>
      </c>
      <c r="G29" s="24">
        <f t="shared" si="0"/>
        <v>9726287.4999999944</v>
      </c>
      <c r="H29" s="24"/>
      <c r="I29" s="24"/>
      <c r="J29" s="24"/>
    </row>
    <row r="30" spans="1:10" s="23" customFormat="1" ht="17.100000000000001" customHeight="1" x14ac:dyDescent="0.2">
      <c r="A30" s="21">
        <v>44698</v>
      </c>
      <c r="B30" s="22">
        <v>773</v>
      </c>
      <c r="C30" s="23" t="s">
        <v>30</v>
      </c>
      <c r="D30" s="23" t="s">
        <v>32</v>
      </c>
      <c r="E30" s="24"/>
      <c r="F30" s="25">
        <v>600067.36</v>
      </c>
      <c r="G30" s="24">
        <f t="shared" si="0"/>
        <v>9126220.139999995</v>
      </c>
      <c r="H30" s="24"/>
      <c r="I30" s="24"/>
      <c r="J30" s="24"/>
    </row>
    <row r="31" spans="1:10" s="23" customFormat="1" ht="17.100000000000001" customHeight="1" x14ac:dyDescent="0.2">
      <c r="A31" s="21">
        <v>44698</v>
      </c>
      <c r="B31" s="22">
        <v>773</v>
      </c>
      <c r="C31" s="23" t="s">
        <v>30</v>
      </c>
      <c r="D31" s="23" t="s">
        <v>33</v>
      </c>
      <c r="E31" s="24"/>
      <c r="F31" s="25">
        <v>81760.31</v>
      </c>
      <c r="G31" s="24">
        <f t="shared" si="0"/>
        <v>9044459.8299999945</v>
      </c>
      <c r="H31" s="24"/>
      <c r="I31" s="24"/>
      <c r="J31" s="24"/>
    </row>
    <row r="32" spans="1:10" s="23" customFormat="1" ht="17.100000000000001" customHeight="1" x14ac:dyDescent="0.2">
      <c r="A32" s="21">
        <v>44698</v>
      </c>
      <c r="B32" s="22">
        <v>778</v>
      </c>
      <c r="C32" s="23" t="s">
        <v>41</v>
      </c>
      <c r="D32" s="23" t="s">
        <v>42</v>
      </c>
      <c r="E32" s="24"/>
      <c r="F32" s="25">
        <v>4500</v>
      </c>
      <c r="G32" s="24">
        <f t="shared" si="0"/>
        <v>9039959.8299999945</v>
      </c>
      <c r="H32" s="24"/>
      <c r="I32" s="24"/>
      <c r="J32" s="24"/>
    </row>
    <row r="33" spans="1:10" s="23" customFormat="1" ht="17.100000000000001" customHeight="1" x14ac:dyDescent="0.2">
      <c r="A33" s="21">
        <v>44698</v>
      </c>
      <c r="B33" s="22">
        <v>779</v>
      </c>
      <c r="C33" s="23" t="s">
        <v>43</v>
      </c>
      <c r="D33" s="23" t="s">
        <v>44</v>
      </c>
      <c r="E33" s="24"/>
      <c r="F33" s="25">
        <v>3024</v>
      </c>
      <c r="G33" s="24">
        <f t="shared" si="0"/>
        <v>9036935.8299999945</v>
      </c>
      <c r="H33" s="24"/>
      <c r="I33" s="24"/>
      <c r="J33" s="24"/>
    </row>
    <row r="34" spans="1:10" s="23" customFormat="1" ht="17.100000000000001" customHeight="1" x14ac:dyDescent="0.2">
      <c r="A34" s="21">
        <v>44698</v>
      </c>
      <c r="B34" s="22">
        <v>780</v>
      </c>
      <c r="C34" s="26" t="s">
        <v>45</v>
      </c>
      <c r="D34" s="23" t="s">
        <v>46</v>
      </c>
      <c r="E34" s="24"/>
      <c r="F34" s="25">
        <v>8266.27</v>
      </c>
      <c r="G34" s="24">
        <f t="shared" si="0"/>
        <v>9028669.5599999949</v>
      </c>
      <c r="H34" s="24"/>
      <c r="I34" s="24"/>
      <c r="J34" s="24"/>
    </row>
    <row r="35" spans="1:10" s="23" customFormat="1" ht="17.100000000000001" customHeight="1" x14ac:dyDescent="0.2">
      <c r="A35" s="21">
        <v>44698</v>
      </c>
      <c r="B35" s="22">
        <v>785</v>
      </c>
      <c r="C35" s="23" t="s">
        <v>47</v>
      </c>
      <c r="D35" s="23" t="s">
        <v>48</v>
      </c>
      <c r="E35" s="24"/>
      <c r="F35" s="25">
        <v>70800</v>
      </c>
      <c r="G35" s="24">
        <f t="shared" si="0"/>
        <v>8957869.5599999949</v>
      </c>
      <c r="H35" s="24"/>
      <c r="I35" s="24"/>
      <c r="J35" s="24"/>
    </row>
    <row r="36" spans="1:10" s="23" customFormat="1" ht="17.100000000000001" customHeight="1" x14ac:dyDescent="0.2">
      <c r="A36" s="21">
        <v>44698</v>
      </c>
      <c r="B36" s="22">
        <v>784</v>
      </c>
      <c r="C36" s="23" t="s">
        <v>49</v>
      </c>
      <c r="D36" s="23" t="s">
        <v>50</v>
      </c>
      <c r="E36" s="25"/>
      <c r="F36" s="25">
        <v>59745.3</v>
      </c>
      <c r="G36" s="24">
        <f t="shared" si="0"/>
        <v>8898124.2599999942</v>
      </c>
      <c r="H36" s="25"/>
      <c r="I36" s="25"/>
      <c r="J36" s="25"/>
    </row>
    <row r="37" spans="1:10" s="23" customFormat="1" ht="17.100000000000001" customHeight="1" x14ac:dyDescent="0.2">
      <c r="A37" s="21">
        <v>44698</v>
      </c>
      <c r="B37" s="22">
        <v>783</v>
      </c>
      <c r="C37" s="23" t="s">
        <v>51</v>
      </c>
      <c r="D37" s="23" t="s">
        <v>52</v>
      </c>
      <c r="E37" s="24"/>
      <c r="F37" s="25">
        <v>40297</v>
      </c>
      <c r="G37" s="24">
        <f t="shared" si="0"/>
        <v>8857827.2599999942</v>
      </c>
      <c r="H37" s="24"/>
      <c r="I37" s="24"/>
      <c r="J37" s="24"/>
    </row>
    <row r="38" spans="1:10" s="23" customFormat="1" ht="17.100000000000001" customHeight="1" x14ac:dyDescent="0.2">
      <c r="A38" s="21">
        <v>44698</v>
      </c>
      <c r="B38" s="22">
        <v>782</v>
      </c>
      <c r="C38" s="23" t="s">
        <v>53</v>
      </c>
      <c r="D38" s="23" t="s">
        <v>54</v>
      </c>
      <c r="E38" s="24"/>
      <c r="F38" s="25">
        <v>50000</v>
      </c>
      <c r="G38" s="24">
        <f t="shared" si="0"/>
        <v>8807827.2599999942</v>
      </c>
      <c r="H38" s="24"/>
      <c r="I38" s="24"/>
      <c r="J38" s="24"/>
    </row>
    <row r="39" spans="1:10" s="23" customFormat="1" ht="17.100000000000001" customHeight="1" x14ac:dyDescent="0.2">
      <c r="A39" s="21">
        <v>44699</v>
      </c>
      <c r="B39" s="22">
        <v>817</v>
      </c>
      <c r="C39" s="23" t="s">
        <v>55</v>
      </c>
      <c r="D39" s="23" t="s">
        <v>56</v>
      </c>
      <c r="E39" s="24"/>
      <c r="F39" s="25">
        <v>700000</v>
      </c>
      <c r="G39" s="24">
        <f t="shared" si="0"/>
        <v>8107827.2599999942</v>
      </c>
      <c r="H39" s="24"/>
      <c r="I39" s="24"/>
      <c r="J39" s="24"/>
    </row>
    <row r="40" spans="1:10" s="23" customFormat="1" ht="17.100000000000001" customHeight="1" x14ac:dyDescent="0.2">
      <c r="A40" s="21">
        <v>44699</v>
      </c>
      <c r="B40" s="22">
        <v>815</v>
      </c>
      <c r="C40" s="23" t="s">
        <v>57</v>
      </c>
      <c r="D40" s="23" t="s">
        <v>58</v>
      </c>
      <c r="E40" s="25"/>
      <c r="F40" s="25">
        <v>610000</v>
      </c>
      <c r="G40" s="24">
        <f t="shared" si="0"/>
        <v>7497827.2599999942</v>
      </c>
      <c r="H40" s="25"/>
      <c r="I40" s="25"/>
      <c r="J40" s="25"/>
    </row>
    <row r="41" spans="1:10" s="23" customFormat="1" ht="17.100000000000001" customHeight="1" x14ac:dyDescent="0.2">
      <c r="A41" s="21">
        <v>44699</v>
      </c>
      <c r="B41" s="22">
        <v>812</v>
      </c>
      <c r="C41" s="23" t="s">
        <v>36</v>
      </c>
      <c r="D41" s="23" t="s">
        <v>59</v>
      </c>
      <c r="E41" s="24"/>
      <c r="F41" s="25">
        <v>6452800</v>
      </c>
      <c r="G41" s="24">
        <f t="shared" si="0"/>
        <v>1045027.2599999942</v>
      </c>
      <c r="H41" s="24"/>
      <c r="I41" s="24"/>
      <c r="J41" s="24"/>
    </row>
    <row r="42" spans="1:10" s="23" customFormat="1" ht="17.100000000000001" customHeight="1" x14ac:dyDescent="0.2">
      <c r="A42" s="21">
        <v>44699</v>
      </c>
      <c r="B42" s="22">
        <v>812</v>
      </c>
      <c r="C42" s="23" t="s">
        <v>30</v>
      </c>
      <c r="D42" s="23" t="s">
        <v>31</v>
      </c>
      <c r="E42" s="24"/>
      <c r="F42" s="25">
        <v>455562.63</v>
      </c>
      <c r="G42" s="24">
        <f t="shared" si="0"/>
        <v>589464.62999999418</v>
      </c>
      <c r="H42" s="24"/>
      <c r="I42" s="24"/>
      <c r="J42" s="24"/>
    </row>
    <row r="43" spans="1:10" s="23" customFormat="1" ht="17.100000000000001" customHeight="1" x14ac:dyDescent="0.2">
      <c r="A43" s="21">
        <v>44699</v>
      </c>
      <c r="B43" s="22">
        <v>812</v>
      </c>
      <c r="C43" s="23" t="s">
        <v>30</v>
      </c>
      <c r="D43" s="23" t="s">
        <v>32</v>
      </c>
      <c r="E43" s="24"/>
      <c r="F43" s="25">
        <v>458148.8</v>
      </c>
      <c r="G43" s="24">
        <f t="shared" si="0"/>
        <v>131315.8299999942</v>
      </c>
      <c r="H43" s="25"/>
      <c r="I43" s="25"/>
      <c r="J43" s="24"/>
    </row>
    <row r="44" spans="1:10" s="23" customFormat="1" ht="17.100000000000001" customHeight="1" x14ac:dyDescent="0.2">
      <c r="A44" s="21">
        <v>44699</v>
      </c>
      <c r="B44" s="22">
        <v>812</v>
      </c>
      <c r="C44" s="23" t="s">
        <v>30</v>
      </c>
      <c r="D44" s="23" t="s">
        <v>33</v>
      </c>
      <c r="E44" s="24"/>
      <c r="F44" s="25">
        <v>61310.15</v>
      </c>
      <c r="G44" s="24">
        <f t="shared" si="0"/>
        <v>70005.679999994201</v>
      </c>
      <c r="H44" s="24"/>
      <c r="I44" s="24"/>
      <c r="J44" s="24"/>
    </row>
    <row r="45" spans="1:10" s="23" customFormat="1" ht="17.100000000000001" customHeight="1" x14ac:dyDescent="0.2">
      <c r="A45" s="21">
        <v>44700</v>
      </c>
      <c r="B45" s="22">
        <v>831</v>
      </c>
      <c r="C45" s="23" t="s">
        <v>49</v>
      </c>
      <c r="D45" s="23" t="s">
        <v>50</v>
      </c>
      <c r="E45" s="25"/>
      <c r="F45" s="25">
        <v>59745.3</v>
      </c>
      <c r="G45" s="24">
        <f t="shared" si="0"/>
        <v>10260.379999994198</v>
      </c>
      <c r="H45" s="25"/>
      <c r="I45" s="25"/>
      <c r="J45" s="25"/>
    </row>
    <row r="46" spans="1:10" s="23" customFormat="1" ht="17.100000000000001" customHeight="1" x14ac:dyDescent="0.2">
      <c r="A46" s="21">
        <v>44670</v>
      </c>
      <c r="B46" s="22">
        <v>830</v>
      </c>
      <c r="C46" s="23" t="s">
        <v>60</v>
      </c>
      <c r="D46" s="23" t="s">
        <v>61</v>
      </c>
      <c r="E46" s="25"/>
      <c r="F46" s="25">
        <v>3540</v>
      </c>
      <c r="G46" s="24">
        <f t="shared" si="0"/>
        <v>6720.3799999941984</v>
      </c>
      <c r="H46" s="24"/>
      <c r="I46" s="24"/>
      <c r="J46" s="24"/>
    </row>
    <row r="47" spans="1:10" ht="18" customHeight="1" x14ac:dyDescent="0.25">
      <c r="A47" s="29">
        <v>44700</v>
      </c>
      <c r="B47" s="30">
        <v>115</v>
      </c>
      <c r="C47" s="23" t="s">
        <v>20</v>
      </c>
      <c r="D47" s="28" t="s">
        <v>62</v>
      </c>
      <c r="E47" s="31">
        <v>151000</v>
      </c>
      <c r="F47" s="31"/>
      <c r="G47" s="7">
        <f>+G46+E47</f>
        <v>157720.37999999418</v>
      </c>
      <c r="H47" s="7"/>
      <c r="I47" s="7"/>
      <c r="J47" s="7"/>
    </row>
    <row r="48" spans="1:10" ht="18" customHeight="1" x14ac:dyDescent="0.25">
      <c r="A48" s="29">
        <v>44704</v>
      </c>
      <c r="B48" s="30">
        <v>668</v>
      </c>
      <c r="C48" s="23" t="s">
        <v>20</v>
      </c>
      <c r="D48" s="32" t="s">
        <v>63</v>
      </c>
      <c r="E48" s="31">
        <v>17806163.699999999</v>
      </c>
      <c r="F48" s="31"/>
      <c r="G48" s="7">
        <f>+G47+E48</f>
        <v>17963884.079999994</v>
      </c>
      <c r="H48" s="7"/>
      <c r="I48" s="7"/>
      <c r="J48" s="7"/>
    </row>
    <row r="49" spans="1:12" ht="18" customHeight="1" x14ac:dyDescent="0.25">
      <c r="A49" s="29">
        <v>44704</v>
      </c>
      <c r="B49" s="30">
        <v>793</v>
      </c>
      <c r="C49" s="23" t="s">
        <v>20</v>
      </c>
      <c r="D49" s="28" t="s">
        <v>64</v>
      </c>
      <c r="E49" s="31">
        <v>5830451.2999999998</v>
      </c>
      <c r="F49" s="31"/>
      <c r="G49" s="7">
        <f>+G48+E49</f>
        <v>23794335.379999995</v>
      </c>
      <c r="H49" s="7"/>
      <c r="I49" s="7"/>
      <c r="J49" s="7"/>
    </row>
    <row r="50" spans="1:12" ht="18" customHeight="1" x14ac:dyDescent="0.25">
      <c r="A50" s="29"/>
      <c r="B50" s="30"/>
      <c r="C50" s="23"/>
      <c r="D50" s="33" t="s">
        <v>65</v>
      </c>
      <c r="E50" s="34">
        <f>SUM(E47:E49)</f>
        <v>23787615</v>
      </c>
      <c r="F50" s="34">
        <f>SUM(F5:F49)</f>
        <v>20846741.139999997</v>
      </c>
      <c r="G50" s="34">
        <v>23794335.379999999</v>
      </c>
      <c r="H50" s="7"/>
      <c r="I50" s="7"/>
      <c r="J50" s="7"/>
    </row>
    <row r="51" spans="1:12" s="23" customFormat="1" ht="17.100000000000001" customHeight="1" x14ac:dyDescent="0.2">
      <c r="F51" s="35"/>
      <c r="G51" s="24"/>
      <c r="I51" s="24"/>
    </row>
    <row r="52" spans="1:12" ht="17.25" customHeight="1" x14ac:dyDescent="0.25">
      <c r="A52" s="1" t="s">
        <v>0</v>
      </c>
      <c r="B52" s="1"/>
      <c r="C52" s="1"/>
      <c r="D52" s="1"/>
      <c r="E52" s="1"/>
      <c r="F52" s="1"/>
      <c r="G52" s="1"/>
      <c r="H52" s="2"/>
      <c r="I52" s="3"/>
      <c r="J52" s="3"/>
      <c r="K52" s="4"/>
      <c r="L52" s="5"/>
    </row>
    <row r="53" spans="1:12" ht="20.25" customHeight="1" x14ac:dyDescent="0.25">
      <c r="A53" s="6" t="s">
        <v>1</v>
      </c>
      <c r="B53" s="6"/>
      <c r="C53" s="6"/>
      <c r="D53" s="6"/>
      <c r="E53" s="6"/>
      <c r="F53" s="6"/>
      <c r="G53" s="6"/>
      <c r="H53" s="7"/>
      <c r="I53" s="7"/>
      <c r="J53" s="7"/>
      <c r="K53" s="8"/>
    </row>
    <row r="54" spans="1:12" s="13" customFormat="1" ht="17.25" customHeight="1" x14ac:dyDescent="0.25">
      <c r="A54" s="9" t="s">
        <v>2</v>
      </c>
      <c r="B54" s="10" t="s">
        <v>3</v>
      </c>
      <c r="C54" s="10" t="s">
        <v>4</v>
      </c>
      <c r="D54" s="10" t="s">
        <v>5</v>
      </c>
      <c r="E54" s="11" t="s">
        <v>6</v>
      </c>
      <c r="F54" s="11" t="s">
        <v>7</v>
      </c>
      <c r="G54" s="11" t="s">
        <v>8</v>
      </c>
      <c r="H54" s="12"/>
      <c r="I54" s="12"/>
      <c r="J54" s="12"/>
    </row>
    <row r="55" spans="1:12" ht="25.5" customHeight="1" x14ac:dyDescent="0.25">
      <c r="A55" s="14" t="s">
        <v>9</v>
      </c>
      <c r="B55" s="15" t="s">
        <v>10</v>
      </c>
      <c r="C55" s="16"/>
      <c r="D55" s="17"/>
      <c r="E55" s="18"/>
      <c r="F55" s="18"/>
      <c r="G55" s="19">
        <v>23794335.379999999</v>
      </c>
      <c r="H55" s="20"/>
      <c r="I55" s="7"/>
      <c r="J55" s="7"/>
    </row>
    <row r="56" spans="1:12" s="23" customFormat="1" ht="17.100000000000001" customHeight="1" x14ac:dyDescent="0.2">
      <c r="A56" s="21">
        <v>44704</v>
      </c>
      <c r="B56" s="22">
        <v>844</v>
      </c>
      <c r="C56" s="23" t="s">
        <v>66</v>
      </c>
      <c r="D56" s="23" t="s">
        <v>67</v>
      </c>
      <c r="E56" s="24"/>
      <c r="F56" s="25">
        <v>40662.5</v>
      </c>
      <c r="G56" s="24">
        <f>+G55-F56</f>
        <v>23753672.879999999</v>
      </c>
      <c r="H56" s="24"/>
      <c r="I56" s="24"/>
      <c r="J56" s="24"/>
    </row>
    <row r="57" spans="1:12" s="23" customFormat="1" ht="17.100000000000001" customHeight="1" x14ac:dyDescent="0.2">
      <c r="A57" s="21">
        <v>44704</v>
      </c>
      <c r="B57" s="22">
        <v>844</v>
      </c>
      <c r="C57" s="23" t="s">
        <v>30</v>
      </c>
      <c r="D57" s="23" t="s">
        <v>31</v>
      </c>
      <c r="E57" s="24"/>
      <c r="F57" s="25">
        <v>2882.97</v>
      </c>
      <c r="G57" s="24">
        <f t="shared" ref="G57:G74" si="1">+G56-F57</f>
        <v>23750789.91</v>
      </c>
      <c r="H57" s="24"/>
      <c r="I57" s="24"/>
      <c r="J57" s="24"/>
    </row>
    <row r="58" spans="1:12" s="23" customFormat="1" ht="17.100000000000001" customHeight="1" x14ac:dyDescent="0.2">
      <c r="A58" s="21">
        <v>44704</v>
      </c>
      <c r="B58" s="22">
        <v>844</v>
      </c>
      <c r="C58" s="23" t="s">
        <v>30</v>
      </c>
      <c r="D58" s="23" t="s">
        <v>32</v>
      </c>
      <c r="E58" s="24"/>
      <c r="F58" s="25">
        <v>2887.04</v>
      </c>
      <c r="G58" s="24">
        <f t="shared" si="1"/>
        <v>23747902.870000001</v>
      </c>
      <c r="H58" s="24"/>
      <c r="I58" s="24"/>
      <c r="J58" s="24"/>
    </row>
    <row r="59" spans="1:12" s="23" customFormat="1" ht="17.100000000000001" customHeight="1" x14ac:dyDescent="0.2">
      <c r="A59" s="21">
        <v>44704</v>
      </c>
      <c r="B59" s="22">
        <v>844</v>
      </c>
      <c r="C59" s="23" t="s">
        <v>30</v>
      </c>
      <c r="D59" s="23" t="s">
        <v>33</v>
      </c>
      <c r="E59" s="24"/>
      <c r="F59" s="25">
        <v>447.29</v>
      </c>
      <c r="G59" s="24">
        <f t="shared" si="1"/>
        <v>23747455.580000002</v>
      </c>
      <c r="H59" s="24"/>
      <c r="I59" s="24"/>
      <c r="J59" s="24"/>
    </row>
    <row r="60" spans="1:12" s="23" customFormat="1" ht="17.100000000000001" customHeight="1" x14ac:dyDescent="0.2">
      <c r="A60" s="21">
        <v>44704</v>
      </c>
      <c r="B60" s="22">
        <v>843</v>
      </c>
      <c r="C60" s="23" t="s">
        <v>68</v>
      </c>
      <c r="D60" s="23" t="s">
        <v>69</v>
      </c>
      <c r="E60" s="24"/>
      <c r="F60" s="25">
        <v>122720</v>
      </c>
      <c r="G60" s="24">
        <f t="shared" si="1"/>
        <v>23624735.580000002</v>
      </c>
      <c r="H60" s="24"/>
      <c r="I60" s="24"/>
      <c r="J60" s="24"/>
    </row>
    <row r="61" spans="1:12" s="23" customFormat="1" ht="17.100000000000001" customHeight="1" x14ac:dyDescent="0.2">
      <c r="A61" s="21">
        <v>44704</v>
      </c>
      <c r="B61" s="22">
        <v>846</v>
      </c>
      <c r="C61" s="23" t="s">
        <v>70</v>
      </c>
      <c r="D61" s="23" t="s">
        <v>71</v>
      </c>
      <c r="E61" s="24"/>
      <c r="F61" s="25">
        <v>9000</v>
      </c>
      <c r="G61" s="24">
        <f t="shared" si="1"/>
        <v>23615735.580000002</v>
      </c>
      <c r="H61" s="24"/>
      <c r="I61" s="24"/>
      <c r="J61" s="24"/>
    </row>
    <row r="62" spans="1:12" s="23" customFormat="1" ht="17.100000000000001" customHeight="1" x14ac:dyDescent="0.2">
      <c r="A62" s="21">
        <v>44706</v>
      </c>
      <c r="B62" s="22">
        <v>870</v>
      </c>
      <c r="C62" s="23" t="s">
        <v>72</v>
      </c>
      <c r="D62" s="23" t="s">
        <v>73</v>
      </c>
      <c r="E62" s="24"/>
      <c r="F62" s="25">
        <v>104211.09</v>
      </c>
      <c r="G62" s="24">
        <f t="shared" si="1"/>
        <v>23511524.490000002</v>
      </c>
      <c r="H62" s="24"/>
      <c r="I62" s="24"/>
      <c r="J62" s="24"/>
    </row>
    <row r="63" spans="1:12" s="23" customFormat="1" ht="17.100000000000001" customHeight="1" x14ac:dyDescent="0.2">
      <c r="A63" s="21">
        <v>44706</v>
      </c>
      <c r="B63" s="22">
        <v>905</v>
      </c>
      <c r="C63" s="23" t="s">
        <v>70</v>
      </c>
      <c r="D63" s="23" t="s">
        <v>74</v>
      </c>
      <c r="E63" s="24"/>
      <c r="F63" s="25">
        <v>52533.42</v>
      </c>
      <c r="G63" s="24">
        <f t="shared" si="1"/>
        <v>23458991.07</v>
      </c>
      <c r="H63" s="24"/>
      <c r="I63" s="24"/>
      <c r="J63" s="24"/>
    </row>
    <row r="64" spans="1:12" s="23" customFormat="1" ht="17.100000000000001" customHeight="1" x14ac:dyDescent="0.2">
      <c r="A64" s="21">
        <v>44706</v>
      </c>
      <c r="B64" s="22">
        <v>905</v>
      </c>
      <c r="C64" s="23" t="s">
        <v>30</v>
      </c>
      <c r="D64" s="23" t="s">
        <v>31</v>
      </c>
      <c r="E64" s="24"/>
      <c r="F64" s="25">
        <v>3729.87</v>
      </c>
      <c r="G64" s="24">
        <f t="shared" si="1"/>
        <v>23455261.199999999</v>
      </c>
      <c r="H64" s="24"/>
      <c r="I64" s="24"/>
      <c r="J64" s="24"/>
    </row>
    <row r="65" spans="1:10" s="23" customFormat="1" ht="17.100000000000001" customHeight="1" x14ac:dyDescent="0.2">
      <c r="A65" s="21">
        <v>44706</v>
      </c>
      <c r="B65" s="22">
        <v>905</v>
      </c>
      <c r="C65" s="23" t="s">
        <v>30</v>
      </c>
      <c r="D65" s="23" t="s">
        <v>32</v>
      </c>
      <c r="E65" s="24"/>
      <c r="F65" s="25">
        <v>3724.62</v>
      </c>
      <c r="G65" s="24">
        <f t="shared" si="1"/>
        <v>23451536.579999998</v>
      </c>
      <c r="H65" s="24"/>
      <c r="I65" s="24"/>
      <c r="J65" s="24"/>
    </row>
    <row r="66" spans="1:10" s="23" customFormat="1" ht="17.100000000000001" customHeight="1" x14ac:dyDescent="0.2">
      <c r="A66" s="21">
        <v>44706</v>
      </c>
      <c r="B66" s="22">
        <v>905</v>
      </c>
      <c r="C66" s="23" t="s">
        <v>30</v>
      </c>
      <c r="D66" s="23" t="s">
        <v>33</v>
      </c>
      <c r="E66" s="24"/>
      <c r="F66" s="25">
        <v>577.87</v>
      </c>
      <c r="G66" s="24">
        <f t="shared" si="1"/>
        <v>23450958.709999997</v>
      </c>
      <c r="H66" s="24"/>
      <c r="I66" s="24"/>
      <c r="J66" s="24"/>
    </row>
    <row r="67" spans="1:10" s="23" customFormat="1" ht="17.100000000000001" customHeight="1" x14ac:dyDescent="0.2">
      <c r="A67" s="21">
        <v>44706</v>
      </c>
      <c r="B67" s="22">
        <v>874</v>
      </c>
      <c r="C67" s="23" t="s">
        <v>36</v>
      </c>
      <c r="D67" s="23" t="s">
        <v>59</v>
      </c>
      <c r="E67" s="24"/>
      <c r="F67" s="25">
        <v>31000</v>
      </c>
      <c r="G67" s="24">
        <f t="shared" si="1"/>
        <v>23419958.709999997</v>
      </c>
      <c r="H67" s="24"/>
      <c r="I67" s="24"/>
      <c r="J67" s="24"/>
    </row>
    <row r="68" spans="1:10" s="23" customFormat="1" ht="17.100000000000001" customHeight="1" x14ac:dyDescent="0.2">
      <c r="A68" s="21">
        <v>44706</v>
      </c>
      <c r="B68" s="22">
        <v>874</v>
      </c>
      <c r="C68" s="23" t="s">
        <v>30</v>
      </c>
      <c r="D68" s="23" t="s">
        <v>31</v>
      </c>
      <c r="E68" s="24"/>
      <c r="F68" s="25">
        <v>2197.9</v>
      </c>
      <c r="G68" s="24">
        <f t="shared" si="1"/>
        <v>23417760.809999999</v>
      </c>
      <c r="H68" s="24"/>
      <c r="I68" s="24"/>
      <c r="J68" s="24"/>
    </row>
    <row r="69" spans="1:10" s="23" customFormat="1" ht="17.100000000000001" customHeight="1" x14ac:dyDescent="0.2">
      <c r="A69" s="21">
        <v>44706</v>
      </c>
      <c r="B69" s="22">
        <v>874</v>
      </c>
      <c r="C69" s="23" t="s">
        <v>30</v>
      </c>
      <c r="D69" s="23" t="s">
        <v>32</v>
      </c>
      <c r="E69" s="24"/>
      <c r="F69" s="25">
        <v>2201</v>
      </c>
      <c r="G69" s="24">
        <f t="shared" si="1"/>
        <v>23415559.809999999</v>
      </c>
      <c r="H69" s="24"/>
      <c r="I69" s="24"/>
      <c r="J69" s="24"/>
    </row>
    <row r="70" spans="1:10" s="23" customFormat="1" ht="17.100000000000001" customHeight="1" x14ac:dyDescent="0.2">
      <c r="A70" s="21">
        <v>44706</v>
      </c>
      <c r="B70" s="22">
        <v>874</v>
      </c>
      <c r="C70" s="23" t="s">
        <v>30</v>
      </c>
      <c r="D70" s="23" t="s">
        <v>33</v>
      </c>
      <c r="E70" s="24"/>
      <c r="F70" s="25">
        <v>341</v>
      </c>
      <c r="G70" s="24">
        <f t="shared" si="1"/>
        <v>23415218.809999999</v>
      </c>
      <c r="H70" s="24"/>
      <c r="I70" s="24"/>
      <c r="J70" s="24"/>
    </row>
    <row r="71" spans="1:10" s="23" customFormat="1" ht="17.100000000000001" customHeight="1" x14ac:dyDescent="0.2">
      <c r="A71" s="21">
        <v>44706</v>
      </c>
      <c r="B71" s="22">
        <v>872</v>
      </c>
      <c r="C71" s="23" t="s">
        <v>38</v>
      </c>
      <c r="D71" s="23" t="s">
        <v>74</v>
      </c>
      <c r="E71" s="24"/>
      <c r="F71" s="25">
        <v>55000</v>
      </c>
      <c r="G71" s="24">
        <f t="shared" si="1"/>
        <v>23360218.809999999</v>
      </c>
      <c r="H71" s="24"/>
      <c r="I71" s="24"/>
      <c r="J71" s="24"/>
    </row>
    <row r="72" spans="1:10" s="23" customFormat="1" ht="17.100000000000001" customHeight="1" x14ac:dyDescent="0.2">
      <c r="A72" s="21">
        <v>44706</v>
      </c>
      <c r="B72" s="22">
        <v>872</v>
      </c>
      <c r="C72" s="23" t="s">
        <v>30</v>
      </c>
      <c r="D72" s="23" t="s">
        <v>31</v>
      </c>
      <c r="E72" s="24"/>
      <c r="F72" s="25">
        <v>3899.5</v>
      </c>
      <c r="G72" s="24">
        <f t="shared" si="1"/>
        <v>23356319.309999999</v>
      </c>
      <c r="H72" s="24"/>
      <c r="I72" s="24"/>
      <c r="J72" s="24"/>
    </row>
    <row r="73" spans="1:10" s="23" customFormat="1" ht="17.100000000000001" customHeight="1" x14ac:dyDescent="0.2">
      <c r="A73" s="21">
        <v>44706</v>
      </c>
      <c r="B73" s="22">
        <v>872</v>
      </c>
      <c r="C73" s="23" t="s">
        <v>30</v>
      </c>
      <c r="D73" s="23" t="s">
        <v>32</v>
      </c>
      <c r="E73" s="24"/>
      <c r="F73" s="25">
        <v>3905</v>
      </c>
      <c r="G73" s="24">
        <f t="shared" si="1"/>
        <v>23352414.309999999</v>
      </c>
      <c r="H73" s="24"/>
      <c r="I73" s="24"/>
      <c r="J73" s="24"/>
    </row>
    <row r="74" spans="1:10" s="23" customFormat="1" ht="17.100000000000001" customHeight="1" x14ac:dyDescent="0.2">
      <c r="A74" s="21">
        <v>44706</v>
      </c>
      <c r="B74" s="22">
        <v>872</v>
      </c>
      <c r="C74" s="23" t="s">
        <v>30</v>
      </c>
      <c r="D74" s="23" t="s">
        <v>33</v>
      </c>
      <c r="E74" s="24"/>
      <c r="F74" s="25">
        <v>605</v>
      </c>
      <c r="G74" s="24">
        <f t="shared" si="1"/>
        <v>23351809.309999999</v>
      </c>
      <c r="H74" s="24"/>
      <c r="I74" s="24"/>
      <c r="J74" s="24"/>
    </row>
    <row r="75" spans="1:10" ht="20.25" customHeight="1" x14ac:dyDescent="0.25">
      <c r="A75" s="29">
        <v>44707</v>
      </c>
      <c r="B75" s="30">
        <v>111</v>
      </c>
      <c r="C75" s="23" t="s">
        <v>20</v>
      </c>
      <c r="D75" s="28" t="s">
        <v>75</v>
      </c>
      <c r="E75" s="31">
        <v>30000</v>
      </c>
      <c r="F75" s="31"/>
      <c r="G75" s="7">
        <f>+G74+E75</f>
        <v>23381809.309999999</v>
      </c>
      <c r="H75" s="7"/>
      <c r="I75" s="7"/>
      <c r="J75" s="7"/>
    </row>
    <row r="76" spans="1:10" s="23" customFormat="1" ht="17.100000000000001" customHeight="1" x14ac:dyDescent="0.2">
      <c r="A76" s="21">
        <v>44707</v>
      </c>
      <c r="B76" s="22">
        <v>869</v>
      </c>
      <c r="C76" s="23" t="s">
        <v>76</v>
      </c>
      <c r="D76" s="23" t="s">
        <v>77</v>
      </c>
      <c r="E76" s="24"/>
      <c r="F76" s="25">
        <v>23364</v>
      </c>
      <c r="G76" s="24">
        <f>+G75-F76</f>
        <v>23358445.309999999</v>
      </c>
      <c r="H76" s="24"/>
      <c r="I76" s="24"/>
      <c r="J76" s="24"/>
    </row>
    <row r="77" spans="1:10" s="23" customFormat="1" ht="17.100000000000001" customHeight="1" x14ac:dyDescent="0.2">
      <c r="A77" s="21">
        <v>44707</v>
      </c>
      <c r="B77" s="22">
        <v>856</v>
      </c>
      <c r="C77" s="23" t="s">
        <v>78</v>
      </c>
      <c r="D77" s="23" t="s">
        <v>79</v>
      </c>
      <c r="E77" s="24"/>
      <c r="F77" s="25">
        <v>5100</v>
      </c>
      <c r="G77" s="24">
        <f t="shared" ref="G77:G91" si="2">+G76-F77</f>
        <v>23353345.309999999</v>
      </c>
      <c r="H77" s="24"/>
      <c r="I77" s="24"/>
      <c r="J77" s="24"/>
    </row>
    <row r="78" spans="1:10" s="23" customFormat="1" ht="17.100000000000001" customHeight="1" x14ac:dyDescent="0.2">
      <c r="A78" s="21">
        <v>44708</v>
      </c>
      <c r="B78" s="22">
        <v>888</v>
      </c>
      <c r="C78" s="23" t="s">
        <v>80</v>
      </c>
      <c r="D78" s="23" t="s">
        <v>81</v>
      </c>
      <c r="E78" s="24"/>
      <c r="F78" s="25">
        <v>10019234.699999999</v>
      </c>
      <c r="G78" s="24">
        <f t="shared" si="2"/>
        <v>13334110.609999999</v>
      </c>
      <c r="H78" s="24"/>
      <c r="I78" s="24"/>
      <c r="J78" s="24"/>
    </row>
    <row r="79" spans="1:10" s="23" customFormat="1" ht="17.100000000000001" customHeight="1" x14ac:dyDescent="0.2">
      <c r="A79" s="21">
        <v>44711</v>
      </c>
      <c r="B79" s="22">
        <v>920</v>
      </c>
      <c r="C79" s="23" t="s">
        <v>34</v>
      </c>
      <c r="D79" s="28" t="s">
        <v>82</v>
      </c>
      <c r="E79" s="24"/>
      <c r="F79" s="25">
        <v>78534.899999999994</v>
      </c>
      <c r="G79" s="24">
        <f t="shared" si="2"/>
        <v>13255575.709999999</v>
      </c>
      <c r="H79" s="24"/>
      <c r="I79" s="24"/>
      <c r="J79" s="24"/>
    </row>
    <row r="80" spans="1:10" s="23" customFormat="1" ht="17.100000000000001" customHeight="1" x14ac:dyDescent="0.2">
      <c r="A80" s="21">
        <v>44711</v>
      </c>
      <c r="B80" s="22">
        <v>916</v>
      </c>
      <c r="C80" s="23" t="s">
        <v>83</v>
      </c>
      <c r="D80" s="23" t="s">
        <v>84</v>
      </c>
      <c r="E80" s="24"/>
      <c r="F80" s="25">
        <v>36025</v>
      </c>
      <c r="G80" s="24">
        <f t="shared" si="2"/>
        <v>13219550.709999999</v>
      </c>
      <c r="H80" s="24"/>
      <c r="I80" s="24"/>
      <c r="J80" s="24"/>
    </row>
    <row r="81" spans="1:11" s="23" customFormat="1" ht="17.100000000000001" customHeight="1" x14ac:dyDescent="0.2">
      <c r="A81" s="21">
        <v>44711</v>
      </c>
      <c r="B81" s="22">
        <v>919</v>
      </c>
      <c r="C81" s="23" t="s">
        <v>85</v>
      </c>
      <c r="D81" s="23" t="s">
        <v>86</v>
      </c>
      <c r="E81" s="24"/>
      <c r="F81" s="25">
        <v>24603</v>
      </c>
      <c r="G81" s="24">
        <f t="shared" si="2"/>
        <v>13194947.709999999</v>
      </c>
      <c r="H81" s="24"/>
      <c r="I81" s="24"/>
      <c r="J81" s="24"/>
    </row>
    <row r="82" spans="1:11" s="23" customFormat="1" ht="17.100000000000001" customHeight="1" x14ac:dyDescent="0.2">
      <c r="A82" s="21">
        <v>44711</v>
      </c>
      <c r="B82" s="22">
        <v>898</v>
      </c>
      <c r="C82" s="23" t="s">
        <v>87</v>
      </c>
      <c r="D82" s="23" t="s">
        <v>88</v>
      </c>
      <c r="E82" s="24"/>
      <c r="F82" s="25">
        <v>120000</v>
      </c>
      <c r="G82" s="24">
        <f t="shared" si="2"/>
        <v>13074947.709999999</v>
      </c>
      <c r="H82" s="24"/>
      <c r="I82" s="24"/>
      <c r="J82" s="24"/>
    </row>
    <row r="83" spans="1:11" s="23" customFormat="1" ht="17.100000000000001" customHeight="1" x14ac:dyDescent="0.2">
      <c r="A83" s="21">
        <v>44711</v>
      </c>
      <c r="B83" s="22">
        <v>900</v>
      </c>
      <c r="C83" s="23" t="s">
        <v>87</v>
      </c>
      <c r="D83" s="23" t="s">
        <v>89</v>
      </c>
      <c r="E83" s="24"/>
      <c r="F83" s="25">
        <v>120000</v>
      </c>
      <c r="G83" s="24">
        <f t="shared" si="2"/>
        <v>12954947.709999999</v>
      </c>
      <c r="H83" s="25"/>
      <c r="I83" s="24"/>
      <c r="J83" s="24"/>
    </row>
    <row r="84" spans="1:11" s="23" customFormat="1" ht="17.100000000000001" customHeight="1" x14ac:dyDescent="0.2">
      <c r="A84" s="21">
        <v>44711</v>
      </c>
      <c r="B84" s="22">
        <v>902</v>
      </c>
      <c r="C84" s="23" t="s">
        <v>87</v>
      </c>
      <c r="D84" s="23" t="s">
        <v>90</v>
      </c>
      <c r="E84" s="24"/>
      <c r="F84" s="25">
        <v>120000</v>
      </c>
      <c r="G84" s="24">
        <f t="shared" si="2"/>
        <v>12834947.709999999</v>
      </c>
      <c r="H84" s="24"/>
      <c r="I84" s="24"/>
      <c r="J84" s="24"/>
    </row>
    <row r="85" spans="1:11" s="23" customFormat="1" ht="17.100000000000001" customHeight="1" x14ac:dyDescent="0.2">
      <c r="A85" s="21">
        <v>44712</v>
      </c>
      <c r="B85" s="22">
        <v>921</v>
      </c>
      <c r="C85" s="23" t="s">
        <v>70</v>
      </c>
      <c r="D85" s="23" t="s">
        <v>91</v>
      </c>
      <c r="E85" s="24"/>
      <c r="F85" s="25">
        <v>304000</v>
      </c>
      <c r="G85" s="24">
        <f t="shared" si="2"/>
        <v>12530947.709999999</v>
      </c>
      <c r="H85" s="24"/>
      <c r="I85" s="24"/>
      <c r="J85" s="24"/>
    </row>
    <row r="86" spans="1:11" s="23" customFormat="1" ht="17.100000000000001" customHeight="1" x14ac:dyDescent="0.2">
      <c r="A86" s="21">
        <v>44712</v>
      </c>
      <c r="B86" s="22">
        <v>921</v>
      </c>
      <c r="C86" s="23" t="s">
        <v>30</v>
      </c>
      <c r="D86" s="23" t="s">
        <v>31</v>
      </c>
      <c r="E86" s="24"/>
      <c r="F86" s="25">
        <v>21553.599999999999</v>
      </c>
      <c r="G86" s="24">
        <f t="shared" si="2"/>
        <v>12509394.109999999</v>
      </c>
      <c r="H86" s="24"/>
      <c r="I86" s="24"/>
      <c r="J86" s="24"/>
    </row>
    <row r="87" spans="1:11" s="23" customFormat="1" ht="17.100000000000001" customHeight="1" x14ac:dyDescent="0.2">
      <c r="A87" s="21">
        <v>44712</v>
      </c>
      <c r="B87" s="22">
        <v>921</v>
      </c>
      <c r="C87" s="23" t="s">
        <v>30</v>
      </c>
      <c r="D87" s="23" t="s">
        <v>32</v>
      </c>
      <c r="E87" s="24"/>
      <c r="F87" s="25">
        <v>21584</v>
      </c>
      <c r="G87" s="24">
        <f t="shared" si="2"/>
        <v>12487810.109999999</v>
      </c>
      <c r="H87" s="24"/>
      <c r="I87" s="24"/>
      <c r="J87" s="25"/>
      <c r="K87" s="35"/>
    </row>
    <row r="88" spans="1:11" s="23" customFormat="1" ht="17.100000000000001" customHeight="1" x14ac:dyDescent="0.2">
      <c r="A88" s="21">
        <v>44712</v>
      </c>
      <c r="B88" s="22">
        <v>921</v>
      </c>
      <c r="C88" s="23" t="s">
        <v>30</v>
      </c>
      <c r="D88" s="23" t="s">
        <v>33</v>
      </c>
      <c r="E88" s="24"/>
      <c r="F88" s="25">
        <v>2959.55</v>
      </c>
      <c r="G88" s="24">
        <f t="shared" si="2"/>
        <v>12484850.559999999</v>
      </c>
      <c r="H88" s="24"/>
      <c r="I88" s="24"/>
      <c r="J88" s="24"/>
    </row>
    <row r="89" spans="1:11" s="23" customFormat="1" ht="17.100000000000001" customHeight="1" x14ac:dyDescent="0.2">
      <c r="A89" s="21">
        <v>44712</v>
      </c>
      <c r="B89" s="22">
        <v>932</v>
      </c>
      <c r="C89" s="23" t="s">
        <v>92</v>
      </c>
      <c r="D89" s="23" t="s">
        <v>93</v>
      </c>
      <c r="E89" s="24"/>
      <c r="F89" s="25">
        <v>743083.33</v>
      </c>
      <c r="G89" s="24">
        <f t="shared" si="2"/>
        <v>11741767.229999999</v>
      </c>
      <c r="H89" s="24"/>
      <c r="I89" s="24"/>
      <c r="J89" s="24"/>
    </row>
    <row r="90" spans="1:11" s="23" customFormat="1" ht="17.100000000000001" customHeight="1" x14ac:dyDescent="0.2">
      <c r="A90" s="21">
        <v>44712</v>
      </c>
      <c r="B90" s="22">
        <v>929</v>
      </c>
      <c r="C90" s="23" t="s">
        <v>60</v>
      </c>
      <c r="D90" s="23" t="s">
        <v>94</v>
      </c>
      <c r="E90" s="24"/>
      <c r="F90" s="25">
        <v>3540</v>
      </c>
      <c r="G90" s="24">
        <f t="shared" si="2"/>
        <v>11738227.229999999</v>
      </c>
      <c r="H90" s="24"/>
      <c r="I90" s="24"/>
      <c r="J90" s="24"/>
    </row>
    <row r="91" spans="1:11" s="23" customFormat="1" ht="17.100000000000001" customHeight="1" x14ac:dyDescent="0.2">
      <c r="A91" s="21">
        <v>44712</v>
      </c>
      <c r="B91" s="22">
        <v>926</v>
      </c>
      <c r="C91" s="23" t="s">
        <v>70</v>
      </c>
      <c r="D91" s="23" t="s">
        <v>95</v>
      </c>
      <c r="E91" s="24"/>
      <c r="F91" s="25">
        <v>37318.089999999997</v>
      </c>
      <c r="G91" s="24">
        <f t="shared" si="2"/>
        <v>11700909.139999999</v>
      </c>
      <c r="H91" s="24"/>
      <c r="I91" s="24"/>
      <c r="J91" s="24"/>
    </row>
    <row r="92" spans="1:11" ht="15.75" x14ac:dyDescent="0.25">
      <c r="D92" s="36" t="s">
        <v>96</v>
      </c>
      <c r="E92" s="37">
        <f>SUM(E75:E91)</f>
        <v>30000</v>
      </c>
      <c r="F92" s="38">
        <f>SUM(F56:F91)</f>
        <v>12123426.24</v>
      </c>
      <c r="G92" s="37">
        <v>11700909.140000001</v>
      </c>
      <c r="I92" s="7"/>
    </row>
    <row r="93" spans="1:11" x14ac:dyDescent="0.25">
      <c r="D93" s="39" t="s">
        <v>97</v>
      </c>
      <c r="E93" s="40">
        <v>23817615</v>
      </c>
      <c r="F93" s="40">
        <v>32970167.379999999</v>
      </c>
      <c r="G93" s="40">
        <v>11700909.140000001</v>
      </c>
      <c r="I93" s="7"/>
    </row>
    <row r="94" spans="1:11" x14ac:dyDescent="0.25">
      <c r="E94" s="7"/>
      <c r="F94" s="41"/>
      <c r="G94" s="7"/>
      <c r="I94" s="7"/>
    </row>
    <row r="95" spans="1:11" x14ac:dyDescent="0.25">
      <c r="E95" s="7"/>
      <c r="F95" s="41"/>
      <c r="G95" s="7"/>
      <c r="I95" s="7"/>
    </row>
    <row r="96" spans="1:11" x14ac:dyDescent="0.25">
      <c r="E96" s="7"/>
      <c r="F96" s="41"/>
      <c r="G96" s="7"/>
      <c r="I96" s="7"/>
    </row>
    <row r="97" spans="1:10" x14ac:dyDescent="0.25">
      <c r="E97" s="7"/>
      <c r="F97" s="41"/>
      <c r="G97" s="7"/>
      <c r="I97" s="7"/>
    </row>
    <row r="98" spans="1:10" x14ac:dyDescent="0.25">
      <c r="E98" s="7"/>
      <c r="F98" s="41"/>
      <c r="G98" s="7"/>
      <c r="I98" s="7"/>
    </row>
    <row r="99" spans="1:10" x14ac:dyDescent="0.25">
      <c r="E99" s="7"/>
      <c r="F99" s="41"/>
      <c r="G99" s="7"/>
      <c r="I99" s="7"/>
    </row>
    <row r="100" spans="1:10" x14ac:dyDescent="0.25">
      <c r="E100" s="7"/>
      <c r="F100" s="41"/>
      <c r="G100" s="7"/>
      <c r="I100" s="7"/>
    </row>
    <row r="101" spans="1:10" x14ac:dyDescent="0.25">
      <c r="E101" s="7"/>
      <c r="G101" s="7"/>
      <c r="I101" s="7"/>
    </row>
    <row r="102" spans="1:10" x14ac:dyDescent="0.25">
      <c r="E102" s="7"/>
      <c r="G102" s="7"/>
      <c r="I102" s="7"/>
    </row>
    <row r="103" spans="1:10" ht="20.100000000000001" customHeight="1" x14ac:dyDescent="0.25">
      <c r="A103" s="42" t="s">
        <v>98</v>
      </c>
      <c r="B103" s="42"/>
      <c r="C103" s="42"/>
      <c r="D103" s="43"/>
      <c r="E103" s="42" t="s">
        <v>99</v>
      </c>
      <c r="F103" s="42"/>
      <c r="G103" s="42"/>
      <c r="I103" s="7"/>
      <c r="J103" s="7"/>
    </row>
    <row r="104" spans="1:10" ht="20.100000000000001" customHeight="1" x14ac:dyDescent="0.25">
      <c r="A104" s="42" t="s">
        <v>100</v>
      </c>
      <c r="B104" s="42"/>
      <c r="C104" s="42"/>
      <c r="D104" s="44"/>
      <c r="E104" s="42" t="s">
        <v>101</v>
      </c>
      <c r="F104" s="42"/>
      <c r="G104" s="42"/>
      <c r="I104" s="7"/>
      <c r="J104" s="7"/>
    </row>
    <row r="105" spans="1:10" ht="15.75" x14ac:dyDescent="0.25">
      <c r="A105" s="45"/>
      <c r="B105" s="30"/>
      <c r="E105" s="46"/>
      <c r="F105" s="46"/>
      <c r="G105" s="46"/>
      <c r="I105" s="7"/>
      <c r="J105" s="7"/>
    </row>
    <row r="106" spans="1:10" x14ac:dyDescent="0.25">
      <c r="F106" s="41"/>
      <c r="G106" s="7"/>
      <c r="I106" s="7"/>
    </row>
    <row r="107" spans="1:10" x14ac:dyDescent="0.25">
      <c r="G107" s="7"/>
      <c r="I107" s="7"/>
    </row>
  </sheetData>
  <mergeCells count="8">
    <mergeCell ref="A104:C104"/>
    <mergeCell ref="E104:G104"/>
    <mergeCell ref="A1:G1"/>
    <mergeCell ref="A2:G2"/>
    <mergeCell ref="A52:G52"/>
    <mergeCell ref="A53:G53"/>
    <mergeCell ref="A103:C103"/>
    <mergeCell ref="E103:G10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minerva de la rosa</cp:lastModifiedBy>
  <dcterms:created xsi:type="dcterms:W3CDTF">2022-06-07T15:46:58Z</dcterms:created>
  <dcterms:modified xsi:type="dcterms:W3CDTF">2022-06-07T15:49:18Z</dcterms:modified>
</cp:coreProperties>
</file>