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xr:revisionPtr revIDLastSave="0" documentId="8_{3314A0B5-A548-4830-B12B-7692C140757B}" xr6:coauthVersionLast="47" xr6:coauthVersionMax="47" xr10:uidLastSave="{00000000-0000-0000-0000-000000000000}"/>
  <bookViews>
    <workbookView xWindow="-120" yWindow="-120" windowWidth="20730" windowHeight="11160" xr2:uid="{83F9C4CF-6D06-436C-BB48-5E4E80C08BD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8" i="1" l="1"/>
  <c r="E78" i="1"/>
  <c r="G55" i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F46" i="1"/>
  <c r="E46" i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</calcChain>
</file>

<file path=xl/sharedStrings.xml><?xml version="1.0" encoding="utf-8"?>
<sst xmlns="http://schemas.openxmlformats.org/spreadsheetml/2006/main" count="155" uniqueCount="101">
  <si>
    <t>MOVIMIENTO FINANCIERO</t>
  </si>
  <si>
    <t>DESDE EL 01/08/2022  HASTA EL 31/08/2022</t>
  </si>
  <si>
    <t>FECHA</t>
  </si>
  <si>
    <t>REC./LIB.</t>
  </si>
  <si>
    <t>DETALLES/BENEFICIARIO</t>
  </si>
  <si>
    <t>CONCEPTO</t>
  </si>
  <si>
    <t>DEBITO</t>
  </si>
  <si>
    <t>CREDITO</t>
  </si>
  <si>
    <t>BALANCE</t>
  </si>
  <si>
    <t xml:space="preserve">01/08/2022  BALANCE  INICIAL </t>
  </si>
  <si>
    <t>SONIA CELESTE MATOS DE LOS SANTOS</t>
  </si>
  <si>
    <t>SERVICIO ALQUILER OFICINA SAN CRISTOBAL LOS MESES MAYO, JUNIO Y JULIO-2022</t>
  </si>
  <si>
    <t>EDITORA LISTIN DIARIO, SA</t>
  </si>
  <si>
    <t>SUMINISTROS DE (3) EJEMPLARES DEL PERIÓDICO LISTIN DIARIO, PARA USO ESTA INSTITUCIÓN.</t>
  </si>
  <si>
    <t>ACTUALIDADES V D SRL</t>
  </si>
  <si>
    <t xml:space="preserve">COMPRA DE MOBILIARIOS PARA OFICINAS PROVINCIALES Y VARIOS DEPARTAMENTOS DE ESTA INSTITUCIÓN. </t>
  </si>
  <si>
    <t>BLAJIM SRL</t>
  </si>
  <si>
    <t xml:space="preserve">COMPRA DE MOBILIARIO DE EQUIPOS Y OFICINA, ESTANTERIA UTILIZADAS EN LAS OFICINAS PROVINCIALES </t>
  </si>
  <si>
    <t>IMPRESOS CALVIN, SRL</t>
  </si>
  <si>
    <t>SERVICIO DE IMPRESIÓN DE (TARJETAS DE PRESENTACIÓN, TALONARIOS  Y CARNET)  PARA USO DE ESTA INSTITUCIÓN</t>
  </si>
  <si>
    <t>G2C CLOUD SOLUTIONS, SRL</t>
  </si>
  <si>
    <t>ADQUISICIÓN DE LICENCIAS INFORMATICAS PARA PROTEGER EQUIPOS Y CORREO ELECTRÓNIICO DE ESTA INSTITUCIÓN</t>
  </si>
  <si>
    <t xml:space="preserve">GRUPO ALASKA,SA </t>
  </si>
  <si>
    <t>COMPRA DE BOTELLONES Y FARDOS DE AGUA PARA CONSUMO DE ESTA INSTITUCION</t>
  </si>
  <si>
    <t xml:space="preserve">PERSONAL FIJOS </t>
  </si>
  <si>
    <t>PAGO ADIC. PERSONAL FIJOS MES DE JUNIO-2022</t>
  </si>
  <si>
    <t>TESORERIA DE LA SEGURIDAD SOCIAL</t>
  </si>
  <si>
    <t>CONTRIBUCION AL SEGURO FAMILIAR DE SALUD</t>
  </si>
  <si>
    <t>CONTRIBUCION AL FONDO DE PENSION</t>
  </si>
  <si>
    <t>CONTRIBUCION AL RIESGO LABORAL</t>
  </si>
  <si>
    <t xml:space="preserve">EMPLEADO TEMPORALES </t>
  </si>
  <si>
    <t>PAGO EMPLEADOS TEMPORAL MES DE AGOSTO-2022</t>
  </si>
  <si>
    <t xml:space="preserve">PERSOINAL DE PENSION </t>
  </si>
  <si>
    <t>PAGO TRAMITE DE PENSION MES DE AGOSTO-2022</t>
  </si>
  <si>
    <t>PAGO PERSONAL FIJOS AGOSTO-2022</t>
  </si>
  <si>
    <t>DATASET E.I.RL</t>
  </si>
  <si>
    <t>COMPRA DE 5 CAMARAS DE SEGURIDAD, CON ACCESORIOS E INSTALACIÓN INCLUIDA PARA USO DE ESTA INSTITUCIÓN</t>
  </si>
  <si>
    <t xml:space="preserve">PERSONAL TEMPORALES </t>
  </si>
  <si>
    <t>PROCONSUMIDOR</t>
  </si>
  <si>
    <t>TRANSFERENCIA PARA CUBRIR SUELDOS Y SEGURIDAD SOCIAL MES JUNIO-2022</t>
  </si>
  <si>
    <t>TRANSFERENCIA PARA CUBRIR GASTOS CORRIENTES MES JUNIO-2022</t>
  </si>
  <si>
    <t>PERSONAL VIGILANCIA</t>
  </si>
  <si>
    <t>PAGO PESONAL VIGILANCIA AGOSTO-2022</t>
  </si>
  <si>
    <t>PERSONAL FIJO</t>
  </si>
  <si>
    <t>PAGO PRIMA DE TRANSPORTE AGOSTO-2022</t>
  </si>
  <si>
    <t xml:space="preserve">COMPAÑIA DOMINICANA DE TELEFONO </t>
  </si>
  <si>
    <t>SERVICIOS TELEFONICOS E INTERNET DE ESTA INSTITUCION MES JULIO-2022</t>
  </si>
  <si>
    <t>MULTIGRABADO SRL</t>
  </si>
  <si>
    <t>COMPRA DE PÓDIUM EN ACRÍLICO TRANSPARENTE CON EL LOGO INSTITUCIONAL IMPRESOde ESTA INSTITUCION</t>
  </si>
  <si>
    <t>SERVICIOS E INSTALALCIONES TECNICAS</t>
  </si>
  <si>
    <t>SERVICIO DE MANTENIMIENTO AL ELEVADOR DE LA INSTITUCIÓN CORRESPONDIENTE AL MES DE JUNIO 2022.</t>
  </si>
  <si>
    <t xml:space="preserve">EDESUR DOMINICANA SA </t>
  </si>
  <si>
    <t>SERVICIO ENERGIA ELECTRICA EN ESTA SEDE, BARAHONA Y SAN CRISTOBAL MES DE JULIO-2022</t>
  </si>
  <si>
    <t>EDENORTE DOMINICANA SA</t>
  </si>
  <si>
    <t>SERVICIO ENERGIA ELECTRICA OFICINA PROCONSUMIDOR SANTIAGO, SFM Y LA VEGA MES DE AGOSTO-2022</t>
  </si>
  <si>
    <t>CARLO, ROMAN &amp; ASOCIADOS, SRL</t>
  </si>
  <si>
    <t>SERVICIO ALQUILER Y MANTENIMIENTO LOCAL OF. SANTIAGO DE LO CABALLEROS MES DE AGOSTO-2022</t>
  </si>
  <si>
    <t>QUICK PRINT DEL CARIBE, SRL</t>
  </si>
  <si>
    <t>SERVICIO DE IMPRESIÓN DE VOLANTE UTILIZADO EN EL DEPT. DE EDUCACION DE ESTA INSTITUCION</t>
  </si>
  <si>
    <t xml:space="preserve">PROVESOL  SRL </t>
  </si>
  <si>
    <t xml:space="preserve">SUMINITROS DE PAPEL Y CARTON PARA USO DE ESTA INSTITUCION </t>
  </si>
  <si>
    <t>COMPRA DE POLO-SHIRT CON LOGO INSTITUCIONAL, PARA  SER UTILIZADOS POR EL PERSONAL DE ESTA INSTITUCION</t>
  </si>
  <si>
    <t>TOTAL</t>
  </si>
  <si>
    <t>REC/LIB.</t>
  </si>
  <si>
    <t>EDECO, SRL</t>
  </si>
  <si>
    <t>SERVICIO DE CAPACITACIÓN PARA UNA SERVIDORA DE ESTA INSTITUCION DEL DIPLOMADO EN ORATORIA Y MAESTRÍA DE CEREMONIAS</t>
  </si>
  <si>
    <t xml:space="preserve">AYUNTAMIENTO DEL DISTRITO NACIONAL </t>
  </si>
  <si>
    <t>SERVICIO DE RECOLECCION DE RESIDUOS SOLIDOS DE LA OFICINA CENTRAL MES AGOSTO-2022</t>
  </si>
  <si>
    <t>CAASD</t>
  </si>
  <si>
    <t>SERVICIO DE AGUA POTABLE DE LA OFICINA CENTRAL MES DE AGOSTO-2022</t>
  </si>
  <si>
    <t>DILENNI BONILLA ACOSTA</t>
  </si>
  <si>
    <t>SERVICIO DE PUBLICIDAD</t>
  </si>
  <si>
    <t>OPTIC</t>
  </si>
  <si>
    <t>SERVICIO DE ALQUILER DE OF. EN EL PUNTO GOB MEGACENTRO Y SAMBIL DE MES AGOSTO-2022</t>
  </si>
  <si>
    <t>PAGO HORAS EXTRAS DE ABRIL-2022</t>
  </si>
  <si>
    <t>PAGO HORAS EXTRAS DE MAYO-2022</t>
  </si>
  <si>
    <t>ONPECO</t>
  </si>
  <si>
    <t>APORTE ECONOMICO POR LA ADQUISICÓN DE 20 LIBROS, SOBRE DERECHO DE CONSUMO DE  AUDITORIA DE ALTAGRACIA PAULINO.</t>
  </si>
  <si>
    <t>MIEMBRO DEL CONSEJO</t>
  </si>
  <si>
    <t xml:space="preserve">PAGO DIETA SESION ORDINARIA NO.05 JUNIO  2022 </t>
  </si>
  <si>
    <t>EX-EPMPLEADO</t>
  </si>
  <si>
    <t>PAGO DE VACACIONES NO DISFRUTADA EXE-MPLEADO 2022</t>
  </si>
  <si>
    <t>29/0/2022</t>
  </si>
  <si>
    <t>EL PATIO DE LA MADRE ALTA COSINA, SRL</t>
  </si>
  <si>
    <t xml:space="preserve">SERVICIO DE ALMUERZO Y CENA PARA EL PERSONAL DE SEGURIDAD Y SERVICIOS GRL DE ESTA INSTITUCIÓN, DE MESES MAY. Y JUN-2022 </t>
  </si>
  <si>
    <t>INGENIERIA Y SERV. DE MANTENIEMINTO</t>
  </si>
  <si>
    <t>SERVICIO DE REPARACIÓN Y MANTENIMIENTO CORRECTIVO DE PLOMERIA (INCLUYE MATERIALES) DE LOS 11 BAÑOS DE ESTA SEDE PRINCIPAL</t>
  </si>
  <si>
    <t>UNIVERSIDAD IBEROAMERICANA, INC</t>
  </si>
  <si>
    <t>SERVICIO DE CAPACITACION PARA 06 SERVIDORES DE ESTA INSTITUCION EN EL PROGRAMAS CUMPLIMIENTO REGULATORIO E INTEGRIDAD</t>
  </si>
  <si>
    <t>HYILSA, SA</t>
  </si>
  <si>
    <t>COMPRA DE BATERIA PARA CAMIONETA NISSAN FRONTIER AÑO 2009, DE LA OFIC. DE SANTIAGO DE LOS CABALLEROS, DE ESTA INSTITUCIÓN.</t>
  </si>
  <si>
    <t>COMPRA DE 4 GOMAS Y 1 BATERIA PARA LA CAMIONETA MAZDA AÑO 2019, PROPIEDAD DE ESTA INSTITUCIÓN.</t>
  </si>
  <si>
    <t>JUAN ENRIQUE FIGUEREO GOMEZ</t>
  </si>
  <si>
    <t>JCP SERVICIOS DE PROTECCION, SRL</t>
  </si>
  <si>
    <t>COMPRA DE EXTINTORES PARA USO INSTITUCIONAL</t>
  </si>
  <si>
    <t>COMPRA DE (06) BATERIAS Y (05) NEUMATICOS PARA VEHICULOS, PROPIEDAD DE ESTA INSTITUCION</t>
  </si>
  <si>
    <t>SUB TOTAL</t>
  </si>
  <si>
    <t>TOTAL GENERAL</t>
  </si>
  <si>
    <t xml:space="preserve">Preparado por:Lic. Pedro Jimenez                                              </t>
  </si>
  <si>
    <t>Encargado División Contabilidad</t>
  </si>
  <si>
    <t>Encargada 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</si>
</sst>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2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horizontal="center"/>
    </xf>
    <xf numFmtId="43" fontId="3" fillId="0" borderId="0" xfId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3" fontId="4" fillId="0" borderId="0" xfId="1" applyFont="1" applyBorder="1" applyAlignment="1">
      <alignment vertical="center"/>
    </xf>
    <xf numFmtId="0" fontId="4" fillId="0" borderId="0" xfId="0" applyFont="1"/>
    <xf numFmtId="0" fontId="5" fillId="2" borderId="0" xfId="0" applyFont="1" applyFill="1" applyAlignment="1">
      <alignment horizontal="center"/>
    </xf>
    <xf numFmtId="43" fontId="4" fillId="0" borderId="0" xfId="1" applyFont="1" applyBorder="1"/>
    <xf numFmtId="0" fontId="6" fillId="0" borderId="0" xfId="0" applyFont="1" applyAlignment="1">
      <alignment vertical="top"/>
    </xf>
    <xf numFmtId="16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3" fontId="7" fillId="3" borderId="0" xfId="1" applyFont="1" applyFill="1" applyAlignment="1">
      <alignment horizontal="center" vertical="center"/>
    </xf>
    <xf numFmtId="43" fontId="7" fillId="0" borderId="0" xfId="1" applyFont="1" applyAlignment="1">
      <alignment vertical="top"/>
    </xf>
    <xf numFmtId="0" fontId="7" fillId="0" borderId="0" xfId="0" applyFont="1" applyAlignment="1">
      <alignment vertical="top"/>
    </xf>
    <xf numFmtId="164" fontId="8" fillId="4" borderId="1" xfId="0" applyNumberFormat="1" applyFont="1" applyFill="1" applyBorder="1"/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/>
    <xf numFmtId="0" fontId="4" fillId="4" borderId="1" xfId="0" applyFont="1" applyFill="1" applyBorder="1"/>
    <xf numFmtId="43" fontId="4" fillId="4" borderId="1" xfId="1" applyFont="1" applyFill="1" applyBorder="1"/>
    <xf numFmtId="43" fontId="9" fillId="4" borderId="1" xfId="1" applyFont="1" applyFill="1" applyBorder="1" applyAlignment="1">
      <alignment wrapText="1"/>
    </xf>
    <xf numFmtId="43" fontId="4" fillId="0" borderId="0" xfId="1" applyFont="1" applyFill="1" applyBorder="1"/>
    <xf numFmtId="43" fontId="4" fillId="0" borderId="0" xfId="1" applyFont="1"/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wrapText="1"/>
    </xf>
    <xf numFmtId="43" fontId="10" fillId="0" borderId="0" xfId="1" applyFont="1"/>
    <xf numFmtId="43" fontId="10" fillId="0" borderId="0" xfId="0" applyNumberFormat="1" applyFont="1"/>
    <xf numFmtId="0" fontId="10" fillId="5" borderId="0" xfId="0" applyFont="1" applyFill="1"/>
    <xf numFmtId="43" fontId="10" fillId="0" borderId="0" xfId="1" applyFont="1" applyFill="1"/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10" fillId="2" borderId="0" xfId="0" applyFont="1" applyFill="1"/>
    <xf numFmtId="43" fontId="10" fillId="2" borderId="0" xfId="1" applyFont="1" applyFill="1"/>
    <xf numFmtId="0" fontId="7" fillId="0" borderId="0" xfId="0" applyFont="1"/>
    <xf numFmtId="0" fontId="10" fillId="0" borderId="0" xfId="0" applyFont="1" applyAlignment="1">
      <alignment horizontal="left" vertical="center" wrapText="1"/>
    </xf>
    <xf numFmtId="0" fontId="10" fillId="6" borderId="0" xfId="0" applyFont="1" applyFill="1"/>
    <xf numFmtId="43" fontId="10" fillId="6" borderId="0" xfId="1" applyFont="1" applyFill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3" borderId="0" xfId="0" applyFont="1" applyFill="1"/>
    <xf numFmtId="43" fontId="8" fillId="3" borderId="0" xfId="1" applyFont="1" applyFill="1"/>
    <xf numFmtId="0" fontId="10" fillId="0" borderId="3" xfId="0" applyFont="1" applyBorder="1"/>
    <xf numFmtId="0" fontId="7" fillId="0" borderId="4" xfId="0" applyFont="1" applyBorder="1" applyAlignment="1">
      <alignment horizontal="left"/>
    </xf>
    <xf numFmtId="165" fontId="7" fillId="0" borderId="0" xfId="0" applyNumberFormat="1" applyFont="1"/>
    <xf numFmtId="43" fontId="7" fillId="0" borderId="3" xfId="0" applyNumberFormat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43" fontId="0" fillId="0" borderId="0" xfId="1" applyFont="1"/>
    <xf numFmtId="0" fontId="7" fillId="0" borderId="0" xfId="0" applyFont="1" applyAlignment="1">
      <alignment horizontal="left"/>
    </xf>
    <xf numFmtId="43" fontId="7" fillId="0" borderId="0" xfId="1" applyFont="1" applyFill="1" applyBorder="1"/>
    <xf numFmtId="164" fontId="10" fillId="7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28576</xdr:rowOff>
    </xdr:from>
    <xdr:ext cx="1200150" cy="447674"/>
    <xdr:pic>
      <xdr:nvPicPr>
        <xdr:cNvPr id="2" name="Picture 1">
          <a:extLst>
            <a:ext uri="{FF2B5EF4-FFF2-40B4-BE49-F238E27FC236}">
              <a16:creationId xmlns:a16="http://schemas.microsoft.com/office/drawing/2014/main" id="{DA75C11C-36C2-4304-96D1-A0BFD0850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28576"/>
          <a:ext cx="1200150" cy="44767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530225</xdr:colOff>
      <xdr:row>0</xdr:row>
      <xdr:rowOff>38100</xdr:rowOff>
    </xdr:from>
    <xdr:ext cx="1365250" cy="422071"/>
    <xdr:pic>
      <xdr:nvPicPr>
        <xdr:cNvPr id="3" name="Picture 2">
          <a:extLst>
            <a:ext uri="{FF2B5EF4-FFF2-40B4-BE49-F238E27FC236}">
              <a16:creationId xmlns:a16="http://schemas.microsoft.com/office/drawing/2014/main" id="{C891A050-DAC7-4804-B4F4-0D9591A50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69725" y="38100"/>
          <a:ext cx="1365250" cy="422071"/>
        </a:xfrm>
        <a:prstGeom prst="rect">
          <a:avLst/>
        </a:prstGeom>
        <a:noFill/>
      </xdr:spPr>
    </xdr:pic>
    <xdr:clientData/>
  </xdr:oneCellAnchor>
  <xdr:oneCellAnchor>
    <xdr:from>
      <xdr:col>0</xdr:col>
      <xdr:colOff>228600</xdr:colOff>
      <xdr:row>50</xdr:row>
      <xdr:rowOff>28576</xdr:rowOff>
    </xdr:from>
    <xdr:ext cx="1200150" cy="447674"/>
    <xdr:pic>
      <xdr:nvPicPr>
        <xdr:cNvPr id="4" name="Picture 1">
          <a:extLst>
            <a:ext uri="{FF2B5EF4-FFF2-40B4-BE49-F238E27FC236}">
              <a16:creationId xmlns:a16="http://schemas.microsoft.com/office/drawing/2014/main" id="{D2D2EFAF-C5B0-49D6-A082-861F1E95D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1477626"/>
          <a:ext cx="1200150" cy="44767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530225</xdr:colOff>
      <xdr:row>50</xdr:row>
      <xdr:rowOff>38100</xdr:rowOff>
    </xdr:from>
    <xdr:ext cx="1365250" cy="422071"/>
    <xdr:pic>
      <xdr:nvPicPr>
        <xdr:cNvPr id="5" name="Picture 2">
          <a:extLst>
            <a:ext uri="{FF2B5EF4-FFF2-40B4-BE49-F238E27FC236}">
              <a16:creationId xmlns:a16="http://schemas.microsoft.com/office/drawing/2014/main" id="{43E2A488-17E2-4DEE-806C-EF76D75E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69725" y="11487150"/>
          <a:ext cx="1365250" cy="422071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9500-49D4-4292-A7A2-F4372336F67E}">
  <dimension ref="A1:L124"/>
  <sheetViews>
    <sheetView tabSelected="1" workbookViewId="0">
      <selection activeCell="D12" sqref="D12"/>
    </sheetView>
  </sheetViews>
  <sheetFormatPr baseColWidth="10" defaultRowHeight="15" x14ac:dyDescent="0.25"/>
  <cols>
    <col min="3" max="3" width="36.7109375" customWidth="1"/>
    <col min="4" max="4" width="72.7109375" customWidth="1"/>
    <col min="5" max="5" width="46.5703125" customWidth="1"/>
    <col min="6" max="7" width="18" customWidth="1"/>
  </cols>
  <sheetData>
    <row r="1" spans="1:12" s="5" customFormat="1" ht="17.25" customHeight="1" x14ac:dyDescent="0.25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3"/>
      <c r="L1" s="4"/>
    </row>
    <row r="2" spans="1:12" s="5" customFormat="1" ht="24" customHeight="1" x14ac:dyDescent="0.2">
      <c r="A2" s="6" t="s">
        <v>1</v>
      </c>
      <c r="B2" s="6"/>
      <c r="C2" s="6"/>
      <c r="D2" s="6"/>
      <c r="E2" s="6"/>
      <c r="F2" s="6"/>
      <c r="G2" s="6"/>
      <c r="H2" s="7"/>
      <c r="I2" s="7"/>
      <c r="J2" s="7"/>
      <c r="K2" s="8"/>
      <c r="L2" s="7"/>
    </row>
    <row r="3" spans="1:12" s="13" customFormat="1" ht="15" customHeight="1" x14ac:dyDescent="0.25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2"/>
      <c r="I3" s="12"/>
      <c r="J3" s="12"/>
      <c r="L3" s="12"/>
    </row>
    <row r="4" spans="1:12" s="5" customFormat="1" ht="17.25" customHeight="1" x14ac:dyDescent="0.2">
      <c r="A4" s="14" t="s">
        <v>9</v>
      </c>
      <c r="B4" s="15"/>
      <c r="C4" s="16"/>
      <c r="D4" s="17"/>
      <c r="E4" s="18"/>
      <c r="F4" s="18"/>
      <c r="G4" s="19">
        <v>21621140.399999999</v>
      </c>
      <c r="H4" s="20"/>
      <c r="I4" s="21"/>
      <c r="J4" s="21"/>
      <c r="L4" s="21"/>
    </row>
    <row r="5" spans="1:12" s="24" customFormat="1" ht="18" customHeight="1" x14ac:dyDescent="0.15">
      <c r="A5" s="22">
        <v>44774</v>
      </c>
      <c r="B5" s="23">
        <v>1417</v>
      </c>
      <c r="C5" s="24" t="s">
        <v>10</v>
      </c>
      <c r="D5" s="25" t="s">
        <v>11</v>
      </c>
      <c r="E5" s="26"/>
      <c r="F5" s="26">
        <v>87450</v>
      </c>
      <c r="G5" s="27">
        <f>+G4-F5</f>
        <v>21533690.399999999</v>
      </c>
    </row>
    <row r="6" spans="1:12" s="24" customFormat="1" ht="18" customHeight="1" x14ac:dyDescent="0.15">
      <c r="A6" s="22">
        <v>44774</v>
      </c>
      <c r="B6" s="23">
        <v>1418</v>
      </c>
      <c r="C6" s="24" t="s">
        <v>12</v>
      </c>
      <c r="D6" s="24" t="s">
        <v>13</v>
      </c>
      <c r="E6" s="26"/>
      <c r="F6" s="26">
        <v>10350</v>
      </c>
      <c r="G6" s="27">
        <f t="shared" ref="G6:G32" si="0">+G5-F6</f>
        <v>21523340.399999999</v>
      </c>
    </row>
    <row r="7" spans="1:12" s="24" customFormat="1" ht="18" customHeight="1" x14ac:dyDescent="0.15">
      <c r="A7" s="22">
        <v>44782</v>
      </c>
      <c r="B7" s="23">
        <v>1494</v>
      </c>
      <c r="C7" s="24" t="s">
        <v>14</v>
      </c>
      <c r="D7" s="24" t="s">
        <v>15</v>
      </c>
      <c r="E7" s="26"/>
      <c r="F7" s="26">
        <v>104883.42</v>
      </c>
      <c r="G7" s="27">
        <f t="shared" si="0"/>
        <v>21418456.979999997</v>
      </c>
    </row>
    <row r="8" spans="1:12" s="24" customFormat="1" ht="18" customHeight="1" x14ac:dyDescent="0.15">
      <c r="A8" s="22">
        <v>44781</v>
      </c>
      <c r="B8" s="23">
        <v>1491</v>
      </c>
      <c r="C8" s="24" t="s">
        <v>16</v>
      </c>
      <c r="D8" s="24" t="s">
        <v>17</v>
      </c>
      <c r="E8" s="26"/>
      <c r="F8" s="26">
        <v>81774.240000000005</v>
      </c>
      <c r="G8" s="27">
        <f t="shared" si="0"/>
        <v>21336682.739999998</v>
      </c>
    </row>
    <row r="9" spans="1:12" s="24" customFormat="1" ht="18" customHeight="1" x14ac:dyDescent="0.15">
      <c r="A9" s="22">
        <v>44783</v>
      </c>
      <c r="B9" s="23">
        <v>1510</v>
      </c>
      <c r="C9" s="24" t="s">
        <v>18</v>
      </c>
      <c r="D9" s="24" t="s">
        <v>19</v>
      </c>
      <c r="E9" s="26"/>
      <c r="F9" s="26">
        <v>97350</v>
      </c>
      <c r="G9" s="27">
        <f t="shared" si="0"/>
        <v>21239332.739999998</v>
      </c>
    </row>
    <row r="10" spans="1:12" s="24" customFormat="1" ht="18" customHeight="1" x14ac:dyDescent="0.15">
      <c r="A10" s="22">
        <v>44781</v>
      </c>
      <c r="B10" s="23">
        <v>1482</v>
      </c>
      <c r="C10" s="24" t="s">
        <v>20</v>
      </c>
      <c r="D10" s="24" t="s">
        <v>21</v>
      </c>
      <c r="E10" s="26"/>
      <c r="F10" s="26">
        <v>730485</v>
      </c>
      <c r="G10" s="27">
        <f t="shared" si="0"/>
        <v>20508847.739999998</v>
      </c>
    </row>
    <row r="11" spans="1:12" s="24" customFormat="1" ht="18" customHeight="1" x14ac:dyDescent="0.15">
      <c r="A11" s="22">
        <v>44775</v>
      </c>
      <c r="B11" s="23">
        <v>1432</v>
      </c>
      <c r="C11" s="28" t="s">
        <v>22</v>
      </c>
      <c r="D11" s="24" t="s">
        <v>23</v>
      </c>
      <c r="E11" s="26"/>
      <c r="F11" s="26">
        <v>11672</v>
      </c>
      <c r="G11" s="27">
        <f t="shared" si="0"/>
        <v>20497175.739999998</v>
      </c>
    </row>
    <row r="12" spans="1:12" s="24" customFormat="1" ht="18" customHeight="1" x14ac:dyDescent="0.15">
      <c r="A12" s="22">
        <v>44775</v>
      </c>
      <c r="B12" s="23">
        <v>1430</v>
      </c>
      <c r="C12" s="24" t="s">
        <v>24</v>
      </c>
      <c r="D12" s="24" t="s">
        <v>25</v>
      </c>
      <c r="E12" s="26"/>
      <c r="F12" s="26">
        <v>94000</v>
      </c>
      <c r="G12" s="27">
        <f t="shared" si="0"/>
        <v>20403175.739999998</v>
      </c>
    </row>
    <row r="13" spans="1:12" s="24" customFormat="1" ht="18" customHeight="1" x14ac:dyDescent="0.15">
      <c r="A13" s="22">
        <v>44775</v>
      </c>
      <c r="B13" s="23">
        <v>1430</v>
      </c>
      <c r="C13" s="24" t="s">
        <v>26</v>
      </c>
      <c r="D13" s="24" t="s">
        <v>27</v>
      </c>
      <c r="E13" s="26"/>
      <c r="F13" s="26">
        <v>6664.6</v>
      </c>
      <c r="G13" s="27">
        <f t="shared" si="0"/>
        <v>20396511.139999997</v>
      </c>
    </row>
    <row r="14" spans="1:12" s="24" customFormat="1" ht="18" customHeight="1" x14ac:dyDescent="0.15">
      <c r="A14" s="22">
        <v>44775</v>
      </c>
      <c r="B14" s="23">
        <v>1430</v>
      </c>
      <c r="C14" s="24" t="s">
        <v>26</v>
      </c>
      <c r="D14" s="24" t="s">
        <v>28</v>
      </c>
      <c r="E14" s="26"/>
      <c r="F14" s="26">
        <v>6674</v>
      </c>
      <c r="G14" s="27">
        <f t="shared" si="0"/>
        <v>20389837.139999997</v>
      </c>
    </row>
    <row r="15" spans="1:12" s="24" customFormat="1" ht="18" customHeight="1" x14ac:dyDescent="0.15">
      <c r="A15" s="22">
        <v>44775</v>
      </c>
      <c r="B15" s="23">
        <v>1430</v>
      </c>
      <c r="C15" s="24" t="s">
        <v>26</v>
      </c>
      <c r="D15" s="24" t="s">
        <v>29</v>
      </c>
      <c r="E15" s="26"/>
      <c r="F15" s="26">
        <v>1034</v>
      </c>
      <c r="G15" s="27">
        <f t="shared" si="0"/>
        <v>20388803.139999997</v>
      </c>
    </row>
    <row r="16" spans="1:12" s="24" customFormat="1" ht="18" customHeight="1" x14ac:dyDescent="0.15">
      <c r="A16" s="22">
        <v>44790</v>
      </c>
      <c r="B16" s="23">
        <v>1533</v>
      </c>
      <c r="C16" s="24" t="s">
        <v>30</v>
      </c>
      <c r="D16" s="24" t="s">
        <v>31</v>
      </c>
      <c r="E16" s="26"/>
      <c r="F16" s="26">
        <v>31000</v>
      </c>
      <c r="G16" s="27">
        <f t="shared" si="0"/>
        <v>20357803.139999997</v>
      </c>
    </row>
    <row r="17" spans="1:7" s="24" customFormat="1" ht="18" customHeight="1" x14ac:dyDescent="0.15">
      <c r="A17" s="22">
        <v>44790</v>
      </c>
      <c r="B17" s="23">
        <v>1533</v>
      </c>
      <c r="C17" s="24" t="s">
        <v>26</v>
      </c>
      <c r="D17" s="24" t="s">
        <v>27</v>
      </c>
      <c r="E17" s="26"/>
      <c r="F17" s="26">
        <v>2197.9</v>
      </c>
      <c r="G17" s="27">
        <f t="shared" si="0"/>
        <v>20355605.239999998</v>
      </c>
    </row>
    <row r="18" spans="1:7" s="24" customFormat="1" ht="18" customHeight="1" x14ac:dyDescent="0.15">
      <c r="A18" s="22">
        <v>44790</v>
      </c>
      <c r="B18" s="23">
        <v>1533</v>
      </c>
      <c r="C18" s="24" t="s">
        <v>26</v>
      </c>
      <c r="D18" s="24" t="s">
        <v>28</v>
      </c>
      <c r="E18" s="26"/>
      <c r="F18" s="26">
        <v>2201</v>
      </c>
      <c r="G18" s="27">
        <f t="shared" si="0"/>
        <v>20353404.239999998</v>
      </c>
    </row>
    <row r="19" spans="1:7" s="24" customFormat="1" ht="18" customHeight="1" x14ac:dyDescent="0.15">
      <c r="A19" s="22">
        <v>44790</v>
      </c>
      <c r="B19" s="23">
        <v>1533</v>
      </c>
      <c r="C19" s="24" t="s">
        <v>26</v>
      </c>
      <c r="D19" s="24" t="s">
        <v>29</v>
      </c>
      <c r="E19" s="26"/>
      <c r="F19" s="26">
        <v>341</v>
      </c>
      <c r="G19" s="27">
        <f t="shared" si="0"/>
        <v>20353063.239999998</v>
      </c>
    </row>
    <row r="20" spans="1:7" s="24" customFormat="1" ht="18" customHeight="1" x14ac:dyDescent="0.15">
      <c r="A20" s="22">
        <v>44790</v>
      </c>
      <c r="B20" s="23">
        <v>1535</v>
      </c>
      <c r="C20" s="24" t="s">
        <v>32</v>
      </c>
      <c r="D20" s="24" t="s">
        <v>33</v>
      </c>
      <c r="E20" s="26"/>
      <c r="F20" s="26">
        <v>40662.5</v>
      </c>
      <c r="G20" s="27">
        <f t="shared" si="0"/>
        <v>20312400.739999998</v>
      </c>
    </row>
    <row r="21" spans="1:7" s="24" customFormat="1" ht="18" customHeight="1" x14ac:dyDescent="0.15">
      <c r="A21" s="22">
        <v>44790</v>
      </c>
      <c r="B21" s="23">
        <v>1535</v>
      </c>
      <c r="C21" s="24" t="s">
        <v>26</v>
      </c>
      <c r="D21" s="24" t="s">
        <v>27</v>
      </c>
      <c r="E21" s="26"/>
      <c r="F21" s="26">
        <v>2882.97</v>
      </c>
      <c r="G21" s="27">
        <f t="shared" si="0"/>
        <v>20309517.77</v>
      </c>
    </row>
    <row r="22" spans="1:7" s="24" customFormat="1" ht="18" customHeight="1" x14ac:dyDescent="0.15">
      <c r="A22" s="22">
        <v>44790</v>
      </c>
      <c r="B22" s="23">
        <v>1535</v>
      </c>
      <c r="C22" s="24" t="s">
        <v>26</v>
      </c>
      <c r="D22" s="24" t="s">
        <v>28</v>
      </c>
      <c r="E22" s="26"/>
      <c r="F22" s="26">
        <v>2887.04</v>
      </c>
      <c r="G22" s="27">
        <f t="shared" si="0"/>
        <v>20306630.73</v>
      </c>
    </row>
    <row r="23" spans="1:7" s="24" customFormat="1" ht="18" customHeight="1" x14ac:dyDescent="0.15">
      <c r="A23" s="22">
        <v>44790</v>
      </c>
      <c r="B23" s="23">
        <v>1535</v>
      </c>
      <c r="C23" s="24" t="s">
        <v>26</v>
      </c>
      <c r="D23" s="24" t="s">
        <v>29</v>
      </c>
      <c r="E23" s="26"/>
      <c r="F23" s="26">
        <v>447.29</v>
      </c>
      <c r="G23" s="27">
        <f t="shared" si="0"/>
        <v>20306183.440000001</v>
      </c>
    </row>
    <row r="24" spans="1:7" s="24" customFormat="1" ht="18" customHeight="1" x14ac:dyDescent="0.15">
      <c r="A24" s="22">
        <v>44790</v>
      </c>
      <c r="B24" s="23">
        <v>1531</v>
      </c>
      <c r="C24" s="24" t="s">
        <v>24</v>
      </c>
      <c r="D24" s="24" t="s">
        <v>34</v>
      </c>
      <c r="E24" s="26"/>
      <c r="F24" s="26">
        <v>8719543.3300000001</v>
      </c>
      <c r="G24" s="27">
        <f t="shared" si="0"/>
        <v>11586640.110000001</v>
      </c>
    </row>
    <row r="25" spans="1:7" s="24" customFormat="1" ht="18" customHeight="1" x14ac:dyDescent="0.15">
      <c r="A25" s="22">
        <v>44790</v>
      </c>
      <c r="B25" s="23">
        <v>1531</v>
      </c>
      <c r="C25" s="24" t="s">
        <v>26</v>
      </c>
      <c r="D25" s="24" t="s">
        <v>27</v>
      </c>
      <c r="E25" s="26"/>
      <c r="F25" s="26">
        <v>604425.56999999995</v>
      </c>
      <c r="G25" s="27">
        <f t="shared" si="0"/>
        <v>10982214.540000001</v>
      </c>
    </row>
    <row r="26" spans="1:7" s="24" customFormat="1" ht="18" customHeight="1" x14ac:dyDescent="0.15">
      <c r="A26" s="22">
        <v>44790</v>
      </c>
      <c r="B26" s="23">
        <v>1531</v>
      </c>
      <c r="C26" s="24" t="s">
        <v>26</v>
      </c>
      <c r="D26" s="24" t="s">
        <v>28</v>
      </c>
      <c r="E26" s="26"/>
      <c r="F26" s="26">
        <v>619087.57999999996</v>
      </c>
      <c r="G26" s="27">
        <f t="shared" si="0"/>
        <v>10363126.960000001</v>
      </c>
    </row>
    <row r="27" spans="1:7" s="24" customFormat="1" ht="18" customHeight="1" x14ac:dyDescent="0.15">
      <c r="A27" s="22">
        <v>44790</v>
      </c>
      <c r="B27" s="23">
        <v>1531</v>
      </c>
      <c r="C27" s="24" t="s">
        <v>26</v>
      </c>
      <c r="D27" s="24" t="s">
        <v>29</v>
      </c>
      <c r="E27" s="26"/>
      <c r="F27" s="26">
        <v>84102.080000000002</v>
      </c>
      <c r="G27" s="27">
        <f t="shared" si="0"/>
        <v>10279024.880000001</v>
      </c>
    </row>
    <row r="28" spans="1:7" s="24" customFormat="1" ht="18" customHeight="1" x14ac:dyDescent="0.15">
      <c r="A28" s="22">
        <v>44784</v>
      </c>
      <c r="B28" s="23">
        <v>1517</v>
      </c>
      <c r="C28" s="24" t="s">
        <v>35</v>
      </c>
      <c r="D28" s="24" t="s">
        <v>36</v>
      </c>
      <c r="E28" s="26"/>
      <c r="F28" s="29">
        <v>100000</v>
      </c>
      <c r="G28" s="27">
        <f t="shared" si="0"/>
        <v>10179024.880000001</v>
      </c>
    </row>
    <row r="29" spans="1:7" s="24" customFormat="1" ht="18" customHeight="1" x14ac:dyDescent="0.15">
      <c r="A29" s="22">
        <v>44790</v>
      </c>
      <c r="B29" s="23">
        <v>1541</v>
      </c>
      <c r="C29" s="24" t="s">
        <v>37</v>
      </c>
      <c r="D29" s="24" t="s">
        <v>31</v>
      </c>
      <c r="E29" s="26"/>
      <c r="F29" s="26">
        <v>6370333.3300000001</v>
      </c>
      <c r="G29" s="27">
        <f t="shared" si="0"/>
        <v>3808691.5500000007</v>
      </c>
    </row>
    <row r="30" spans="1:7" s="24" customFormat="1" ht="18" customHeight="1" x14ac:dyDescent="0.15">
      <c r="A30" s="22">
        <v>44790</v>
      </c>
      <c r="B30" s="23">
        <v>1541</v>
      </c>
      <c r="C30" s="24" t="s">
        <v>26</v>
      </c>
      <c r="D30" s="24" t="s">
        <v>27</v>
      </c>
      <c r="E30" s="26"/>
      <c r="F30" s="26">
        <v>449715.74</v>
      </c>
      <c r="G30" s="27">
        <f t="shared" si="0"/>
        <v>3358975.8100000005</v>
      </c>
    </row>
    <row r="31" spans="1:7" s="24" customFormat="1" ht="18" customHeight="1" x14ac:dyDescent="0.15">
      <c r="A31" s="22">
        <v>44790</v>
      </c>
      <c r="B31" s="23">
        <v>1541</v>
      </c>
      <c r="C31" s="24" t="s">
        <v>26</v>
      </c>
      <c r="D31" s="24" t="s">
        <v>28</v>
      </c>
      <c r="E31" s="26"/>
      <c r="F31" s="26">
        <v>452293.67</v>
      </c>
      <c r="G31" s="27">
        <f t="shared" si="0"/>
        <v>2906682.1400000006</v>
      </c>
    </row>
    <row r="32" spans="1:7" s="24" customFormat="1" ht="18" customHeight="1" x14ac:dyDescent="0.15">
      <c r="A32" s="22">
        <v>44790</v>
      </c>
      <c r="B32" s="23">
        <v>1541</v>
      </c>
      <c r="C32" s="24" t="s">
        <v>26</v>
      </c>
      <c r="D32" s="24" t="s">
        <v>29</v>
      </c>
      <c r="E32" s="26"/>
      <c r="F32" s="26">
        <v>61227.47</v>
      </c>
      <c r="G32" s="27">
        <f t="shared" si="0"/>
        <v>2845454.6700000004</v>
      </c>
    </row>
    <row r="33" spans="1:7" s="24" customFormat="1" ht="18" customHeight="1" x14ac:dyDescent="0.15">
      <c r="A33" s="22">
        <v>44790</v>
      </c>
      <c r="B33" s="23">
        <v>696</v>
      </c>
      <c r="C33" s="24" t="s">
        <v>38</v>
      </c>
      <c r="D33" s="30" t="s">
        <v>39</v>
      </c>
      <c r="E33" s="26">
        <v>18065528.120000001</v>
      </c>
      <c r="F33" s="26"/>
      <c r="G33" s="27">
        <f>+G32+E33</f>
        <v>20910982.790000003</v>
      </c>
    </row>
    <row r="34" spans="1:7" s="24" customFormat="1" ht="18" customHeight="1" x14ac:dyDescent="0.2">
      <c r="A34" s="22">
        <v>44791</v>
      </c>
      <c r="B34" s="23">
        <v>347</v>
      </c>
      <c r="C34" s="24" t="s">
        <v>38</v>
      </c>
      <c r="D34" s="31" t="s">
        <v>40</v>
      </c>
      <c r="E34" s="26">
        <v>5571086.8799999999</v>
      </c>
      <c r="F34" s="26"/>
      <c r="G34" s="27">
        <f>+G33+E34</f>
        <v>26482069.670000002</v>
      </c>
    </row>
    <row r="35" spans="1:7" s="24" customFormat="1" ht="18" customHeight="1" x14ac:dyDescent="0.15">
      <c r="A35" s="22">
        <v>44791</v>
      </c>
      <c r="B35" s="23">
        <v>1565</v>
      </c>
      <c r="C35" s="24" t="s">
        <v>41</v>
      </c>
      <c r="D35" s="24" t="s">
        <v>42</v>
      </c>
      <c r="E35" s="26"/>
      <c r="F35" s="26">
        <v>616000</v>
      </c>
      <c r="G35" s="27">
        <f>+G34-F35</f>
        <v>25866069.670000002</v>
      </c>
    </row>
    <row r="36" spans="1:7" s="24" customFormat="1" ht="18" customHeight="1" x14ac:dyDescent="0.15">
      <c r="A36" s="22">
        <v>44791</v>
      </c>
      <c r="B36" s="23">
        <v>1567</v>
      </c>
      <c r="C36" s="24" t="s">
        <v>43</v>
      </c>
      <c r="D36" s="24" t="s">
        <v>44</v>
      </c>
      <c r="E36" s="26"/>
      <c r="F36" s="26">
        <v>9000</v>
      </c>
      <c r="G36" s="27">
        <f t="shared" ref="G36:G45" si="1">+G35-F36</f>
        <v>25857069.670000002</v>
      </c>
    </row>
    <row r="37" spans="1:7" s="24" customFormat="1" ht="18" customHeight="1" x14ac:dyDescent="0.15">
      <c r="A37" s="22">
        <v>44791</v>
      </c>
      <c r="B37" s="23">
        <v>1561</v>
      </c>
      <c r="C37" s="24" t="s">
        <v>45</v>
      </c>
      <c r="D37" s="24" t="s">
        <v>46</v>
      </c>
      <c r="E37" s="26"/>
      <c r="F37" s="26">
        <v>526241.16</v>
      </c>
      <c r="G37" s="27">
        <f t="shared" si="1"/>
        <v>25330828.510000002</v>
      </c>
    </row>
    <row r="38" spans="1:7" s="24" customFormat="1" ht="18" customHeight="1" x14ac:dyDescent="0.15">
      <c r="A38" s="22">
        <v>44791</v>
      </c>
      <c r="B38" s="23">
        <v>1560</v>
      </c>
      <c r="C38" s="24" t="s">
        <v>47</v>
      </c>
      <c r="D38" s="24" t="s">
        <v>48</v>
      </c>
      <c r="E38" s="26"/>
      <c r="F38" s="26">
        <v>32838</v>
      </c>
      <c r="G38" s="27">
        <f t="shared" si="1"/>
        <v>25297990.510000002</v>
      </c>
    </row>
    <row r="39" spans="1:7" s="24" customFormat="1" ht="18" customHeight="1" x14ac:dyDescent="0.15">
      <c r="A39" s="22">
        <v>44791</v>
      </c>
      <c r="B39" s="23">
        <v>1546</v>
      </c>
      <c r="C39" s="24" t="s">
        <v>49</v>
      </c>
      <c r="D39" s="24" t="s">
        <v>50</v>
      </c>
      <c r="E39" s="26"/>
      <c r="F39" s="29">
        <v>3540</v>
      </c>
      <c r="G39" s="27">
        <f t="shared" si="1"/>
        <v>25294450.510000002</v>
      </c>
    </row>
    <row r="40" spans="1:7" s="24" customFormat="1" ht="18" customHeight="1" x14ac:dyDescent="0.15">
      <c r="A40" s="22">
        <v>44791</v>
      </c>
      <c r="B40" s="23">
        <v>1558</v>
      </c>
      <c r="C40" s="24" t="s">
        <v>51</v>
      </c>
      <c r="D40" s="24" t="s">
        <v>52</v>
      </c>
      <c r="E40" s="26"/>
      <c r="F40" s="26">
        <v>317220.96999999997</v>
      </c>
      <c r="G40" s="27">
        <f t="shared" si="1"/>
        <v>24977229.540000003</v>
      </c>
    </row>
    <row r="41" spans="1:7" s="24" customFormat="1" ht="18" customHeight="1" x14ac:dyDescent="0.15">
      <c r="A41" s="22">
        <v>44791</v>
      </c>
      <c r="B41" s="23">
        <v>1559</v>
      </c>
      <c r="C41" s="24" t="s">
        <v>53</v>
      </c>
      <c r="D41" s="24" t="s">
        <v>54</v>
      </c>
      <c r="E41" s="26"/>
      <c r="F41" s="26">
        <v>11117.48</v>
      </c>
      <c r="G41" s="27">
        <f t="shared" si="1"/>
        <v>24966112.060000002</v>
      </c>
    </row>
    <row r="42" spans="1:7" s="24" customFormat="1" ht="18" customHeight="1" x14ac:dyDescent="0.15">
      <c r="A42" s="22">
        <v>44791</v>
      </c>
      <c r="B42" s="23">
        <v>1556</v>
      </c>
      <c r="C42" s="24" t="s">
        <v>55</v>
      </c>
      <c r="D42" s="24" t="s">
        <v>56</v>
      </c>
      <c r="E42" s="26"/>
      <c r="F42" s="26">
        <v>59745.3</v>
      </c>
      <c r="G42" s="27">
        <f t="shared" si="1"/>
        <v>24906366.760000002</v>
      </c>
    </row>
    <row r="43" spans="1:7" s="24" customFormat="1" ht="18" customHeight="1" x14ac:dyDescent="0.15">
      <c r="A43" s="22">
        <v>44791</v>
      </c>
      <c r="B43" s="23">
        <v>1557</v>
      </c>
      <c r="C43" s="24" t="s">
        <v>57</v>
      </c>
      <c r="D43" s="24" t="s">
        <v>58</v>
      </c>
      <c r="E43" s="26"/>
      <c r="F43" s="26">
        <v>224200</v>
      </c>
      <c r="G43" s="27">
        <f t="shared" si="1"/>
        <v>24682166.760000002</v>
      </c>
    </row>
    <row r="44" spans="1:7" s="24" customFormat="1" ht="18" customHeight="1" x14ac:dyDescent="0.15">
      <c r="A44" s="22">
        <v>44791</v>
      </c>
      <c r="B44" s="23">
        <v>1549</v>
      </c>
      <c r="C44" s="24" t="s">
        <v>59</v>
      </c>
      <c r="D44" s="24" t="s">
        <v>60</v>
      </c>
      <c r="E44" s="26"/>
      <c r="F44" s="26">
        <v>254640.46</v>
      </c>
      <c r="G44" s="27">
        <f t="shared" si="1"/>
        <v>24427526.300000001</v>
      </c>
    </row>
    <row r="45" spans="1:7" s="24" customFormat="1" ht="18" customHeight="1" x14ac:dyDescent="0.15">
      <c r="A45" s="22">
        <v>44791</v>
      </c>
      <c r="B45" s="23">
        <v>1555</v>
      </c>
      <c r="C45" s="24" t="s">
        <v>59</v>
      </c>
      <c r="D45" s="24" t="s">
        <v>61</v>
      </c>
      <c r="E45" s="26"/>
      <c r="F45" s="26">
        <v>141600</v>
      </c>
      <c r="G45" s="27">
        <f t="shared" si="1"/>
        <v>24285926.300000001</v>
      </c>
    </row>
    <row r="46" spans="1:7" s="24" customFormat="1" ht="18" customHeight="1" x14ac:dyDescent="0.15">
      <c r="A46" s="22"/>
      <c r="B46" s="23"/>
      <c r="D46" s="32" t="s">
        <v>62</v>
      </c>
      <c r="E46" s="33">
        <f>SUM(E33:E45)</f>
        <v>23636615</v>
      </c>
      <c r="F46" s="33">
        <f>SUM(F5:F45)</f>
        <v>20971829.100000001</v>
      </c>
      <c r="G46" s="33">
        <v>24285926.300000001</v>
      </c>
    </row>
    <row r="47" spans="1:7" s="24" customFormat="1" ht="18" customHeight="1" x14ac:dyDescent="0.15">
      <c r="A47" s="22"/>
      <c r="B47" s="23"/>
      <c r="E47" s="26"/>
      <c r="F47" s="26"/>
    </row>
    <row r="48" spans="1:7" s="24" customFormat="1" ht="18" customHeight="1" x14ac:dyDescent="0.15">
      <c r="A48" s="22"/>
      <c r="B48" s="23"/>
      <c r="E48" s="26"/>
      <c r="F48" s="26"/>
    </row>
    <row r="49" spans="1:12" s="24" customFormat="1" ht="18" customHeight="1" x14ac:dyDescent="0.15">
      <c r="A49" s="22"/>
      <c r="B49" s="23"/>
      <c r="E49" s="26"/>
      <c r="F49" s="26"/>
    </row>
    <row r="50" spans="1:12" s="24" customFormat="1" ht="18" customHeight="1" x14ac:dyDescent="0.15">
      <c r="A50" s="22"/>
      <c r="B50" s="23"/>
      <c r="E50" s="26"/>
      <c r="F50" s="26"/>
    </row>
    <row r="51" spans="1:12" s="5" customFormat="1" ht="17.25" customHeight="1" x14ac:dyDescent="0.25">
      <c r="A51" s="1" t="s">
        <v>0</v>
      </c>
      <c r="B51" s="1"/>
      <c r="C51" s="1"/>
      <c r="D51" s="1"/>
      <c r="E51" s="1"/>
      <c r="F51" s="1"/>
      <c r="G51" s="1"/>
      <c r="H51" s="2"/>
      <c r="I51" s="2"/>
      <c r="J51" s="2"/>
      <c r="K51" s="3"/>
      <c r="L51" s="4"/>
    </row>
    <row r="52" spans="1:12" s="5" customFormat="1" ht="24" customHeight="1" x14ac:dyDescent="0.2">
      <c r="A52" s="6" t="s">
        <v>1</v>
      </c>
      <c r="B52" s="6"/>
      <c r="C52" s="6"/>
      <c r="D52" s="6"/>
      <c r="E52" s="6"/>
      <c r="F52" s="6"/>
      <c r="G52" s="6"/>
      <c r="H52" s="7"/>
      <c r="I52" s="7"/>
      <c r="J52" s="7"/>
      <c r="K52" s="8"/>
      <c r="L52" s="7"/>
    </row>
    <row r="53" spans="1:12" s="13" customFormat="1" ht="15" customHeight="1" x14ac:dyDescent="0.25">
      <c r="A53" s="9" t="s">
        <v>2</v>
      </c>
      <c r="B53" s="10" t="s">
        <v>63</v>
      </c>
      <c r="C53" s="10" t="s">
        <v>4</v>
      </c>
      <c r="D53" s="10" t="s">
        <v>5</v>
      </c>
      <c r="E53" s="11" t="s">
        <v>6</v>
      </c>
      <c r="F53" s="11" t="s">
        <v>7</v>
      </c>
      <c r="G53" s="11" t="s">
        <v>8</v>
      </c>
      <c r="H53" s="12"/>
      <c r="I53" s="12"/>
      <c r="J53" s="12"/>
      <c r="L53" s="12"/>
    </row>
    <row r="54" spans="1:12" s="5" customFormat="1" ht="17.25" customHeight="1" x14ac:dyDescent="0.2">
      <c r="A54" s="14" t="s">
        <v>9</v>
      </c>
      <c r="B54" s="15"/>
      <c r="C54" s="16"/>
      <c r="D54" s="17"/>
      <c r="E54" s="18"/>
      <c r="F54" s="18"/>
      <c r="G54" s="19">
        <v>24285926.300000001</v>
      </c>
      <c r="H54" s="20"/>
      <c r="I54" s="21"/>
      <c r="J54" s="21"/>
      <c r="L54" s="21"/>
    </row>
    <row r="55" spans="1:12" s="24" customFormat="1" ht="18" customHeight="1" x14ac:dyDescent="0.15">
      <c r="A55" s="22">
        <v>44791</v>
      </c>
      <c r="B55" s="23">
        <v>1553</v>
      </c>
      <c r="C55" s="24" t="s">
        <v>64</v>
      </c>
      <c r="D55" s="24" t="s">
        <v>65</v>
      </c>
      <c r="E55" s="26"/>
      <c r="F55" s="26">
        <v>17500</v>
      </c>
      <c r="G55" s="27">
        <f>+G54-F55</f>
        <v>24268426.300000001</v>
      </c>
    </row>
    <row r="56" spans="1:12" s="24" customFormat="1" ht="18" customHeight="1" x14ac:dyDescent="0.15">
      <c r="A56" s="22">
        <v>44797</v>
      </c>
      <c r="B56" s="23">
        <v>1619</v>
      </c>
      <c r="C56" s="24" t="s">
        <v>14</v>
      </c>
      <c r="D56" s="24" t="s">
        <v>15</v>
      </c>
      <c r="E56" s="29"/>
      <c r="F56" s="29">
        <v>59000</v>
      </c>
      <c r="G56" s="27">
        <f t="shared" ref="G56:G73" si="2">+G55-F56</f>
        <v>24209426.300000001</v>
      </c>
    </row>
    <row r="57" spans="1:12" s="24" customFormat="1" ht="18" customHeight="1" x14ac:dyDescent="0.15">
      <c r="A57" s="22">
        <v>44798</v>
      </c>
      <c r="B57" s="23">
        <v>1641</v>
      </c>
      <c r="C57" s="24" t="s">
        <v>16</v>
      </c>
      <c r="D57" s="24" t="s">
        <v>17</v>
      </c>
      <c r="E57" s="29"/>
      <c r="F57" s="26">
        <v>31470.6</v>
      </c>
      <c r="G57" s="27">
        <f t="shared" si="2"/>
        <v>24177955.699999999</v>
      </c>
    </row>
    <row r="58" spans="1:12" s="24" customFormat="1" ht="18" customHeight="1" x14ac:dyDescent="0.15">
      <c r="A58" s="22">
        <v>44797</v>
      </c>
      <c r="B58" s="23">
        <v>1610</v>
      </c>
      <c r="C58" s="24" t="s">
        <v>18</v>
      </c>
      <c r="D58" s="24" t="s">
        <v>19</v>
      </c>
      <c r="E58" s="26"/>
      <c r="F58" s="26">
        <v>88500</v>
      </c>
      <c r="G58" s="27">
        <f t="shared" si="2"/>
        <v>24089455.699999999</v>
      </c>
    </row>
    <row r="59" spans="1:12" s="24" customFormat="1" ht="18" customHeight="1" x14ac:dyDescent="0.15">
      <c r="A59" s="22">
        <v>44797</v>
      </c>
      <c r="B59" s="23">
        <v>1617</v>
      </c>
      <c r="C59" s="24" t="s">
        <v>20</v>
      </c>
      <c r="D59" s="24" t="s">
        <v>21</v>
      </c>
      <c r="E59" s="26"/>
      <c r="F59" s="26">
        <v>70800</v>
      </c>
      <c r="G59" s="27">
        <f t="shared" si="2"/>
        <v>24018655.699999999</v>
      </c>
    </row>
    <row r="60" spans="1:12" s="24" customFormat="1" ht="18" customHeight="1" x14ac:dyDescent="0.15">
      <c r="A60" s="22">
        <v>44798</v>
      </c>
      <c r="B60" s="23">
        <v>1633</v>
      </c>
      <c r="C60" s="24" t="s">
        <v>22</v>
      </c>
      <c r="D60" s="24" t="s">
        <v>23</v>
      </c>
      <c r="E60" s="26"/>
      <c r="F60" s="26">
        <v>88500</v>
      </c>
      <c r="G60" s="27">
        <f t="shared" si="2"/>
        <v>23930155.699999999</v>
      </c>
    </row>
    <row r="61" spans="1:12" s="24" customFormat="1" ht="18" customHeight="1" x14ac:dyDescent="0.15">
      <c r="A61" s="22">
        <v>44797</v>
      </c>
      <c r="B61" s="23">
        <v>1612</v>
      </c>
      <c r="C61" s="24" t="s">
        <v>66</v>
      </c>
      <c r="D61" s="24" t="s">
        <v>67</v>
      </c>
      <c r="E61" s="26"/>
      <c r="F61" s="26">
        <v>4758</v>
      </c>
      <c r="G61" s="27">
        <f t="shared" si="2"/>
        <v>23925397.699999999</v>
      </c>
    </row>
    <row r="62" spans="1:12" s="24" customFormat="1" ht="18" customHeight="1" x14ac:dyDescent="0.15">
      <c r="A62" s="22">
        <v>44797</v>
      </c>
      <c r="B62" s="23">
        <v>1611</v>
      </c>
      <c r="C62" s="24" t="s">
        <v>68</v>
      </c>
      <c r="D62" s="24" t="s">
        <v>69</v>
      </c>
      <c r="E62" s="26"/>
      <c r="F62" s="26">
        <v>3024</v>
      </c>
      <c r="G62" s="27">
        <f t="shared" si="2"/>
        <v>23922373.699999999</v>
      </c>
    </row>
    <row r="63" spans="1:12" s="24" customFormat="1" ht="18" customHeight="1" x14ac:dyDescent="0.15">
      <c r="A63" s="22">
        <v>44797</v>
      </c>
      <c r="B63" s="23">
        <v>1615</v>
      </c>
      <c r="C63" s="24" t="s">
        <v>70</v>
      </c>
      <c r="D63" s="24" t="s">
        <v>71</v>
      </c>
      <c r="E63" s="26"/>
      <c r="F63" s="26">
        <v>29500</v>
      </c>
      <c r="G63" s="27">
        <f t="shared" si="2"/>
        <v>23892873.699999999</v>
      </c>
    </row>
    <row r="64" spans="1:12" s="24" customFormat="1" ht="18" customHeight="1" x14ac:dyDescent="0.2">
      <c r="A64" s="22">
        <v>44797</v>
      </c>
      <c r="B64" s="23">
        <v>1614</v>
      </c>
      <c r="C64" s="24" t="s">
        <v>72</v>
      </c>
      <c r="D64" s="34" t="s">
        <v>73</v>
      </c>
      <c r="E64" s="26"/>
      <c r="F64" s="26">
        <v>180000</v>
      </c>
      <c r="G64" s="27">
        <f t="shared" si="2"/>
        <v>23712873.699999999</v>
      </c>
    </row>
    <row r="65" spans="1:9" s="24" customFormat="1" ht="18" customHeight="1" x14ac:dyDescent="0.15">
      <c r="A65" s="22">
        <v>44798</v>
      </c>
      <c r="B65" s="23">
        <v>1636</v>
      </c>
      <c r="C65" s="24" t="s">
        <v>24</v>
      </c>
      <c r="D65" s="24" t="s">
        <v>74</v>
      </c>
      <c r="E65" s="26"/>
      <c r="F65" s="26">
        <v>3987.08</v>
      </c>
      <c r="G65" s="27">
        <f t="shared" si="2"/>
        <v>23708886.620000001</v>
      </c>
    </row>
    <row r="66" spans="1:9" s="24" customFormat="1" ht="18" customHeight="1" x14ac:dyDescent="0.15">
      <c r="A66" s="22">
        <v>44798</v>
      </c>
      <c r="B66" s="23">
        <v>1639</v>
      </c>
      <c r="C66" s="24" t="s">
        <v>24</v>
      </c>
      <c r="D66" s="24" t="s">
        <v>75</v>
      </c>
      <c r="E66" s="26"/>
      <c r="F66" s="26">
        <v>3447.16</v>
      </c>
      <c r="G66" s="27">
        <f t="shared" si="2"/>
        <v>23705439.460000001</v>
      </c>
    </row>
    <row r="67" spans="1:9" s="24" customFormat="1" ht="18" customHeight="1" x14ac:dyDescent="0.15">
      <c r="A67" s="22">
        <v>44798</v>
      </c>
      <c r="B67" s="23">
        <v>1642</v>
      </c>
      <c r="C67" s="24" t="s">
        <v>76</v>
      </c>
      <c r="D67" s="24" t="s">
        <v>77</v>
      </c>
      <c r="E67" s="26"/>
      <c r="F67" s="26">
        <v>20000</v>
      </c>
      <c r="G67" s="27">
        <f t="shared" si="2"/>
        <v>23685439.460000001</v>
      </c>
    </row>
    <row r="68" spans="1:9" s="24" customFormat="1" ht="18" customHeight="1" x14ac:dyDescent="0.2">
      <c r="A68" s="22">
        <v>44799</v>
      </c>
      <c r="B68" s="23">
        <v>1654</v>
      </c>
      <c r="C68" s="24" t="s">
        <v>78</v>
      </c>
      <c r="D68" s="34" t="s">
        <v>79</v>
      </c>
      <c r="E68" s="26"/>
      <c r="F68" s="26">
        <v>90000</v>
      </c>
      <c r="G68" s="27">
        <f t="shared" si="2"/>
        <v>23595439.460000001</v>
      </c>
    </row>
    <row r="69" spans="1:9" s="24" customFormat="1" ht="18" customHeight="1" x14ac:dyDescent="0.15">
      <c r="A69" s="22">
        <v>44799</v>
      </c>
      <c r="B69" s="23">
        <v>1659</v>
      </c>
      <c r="C69" s="24" t="s">
        <v>80</v>
      </c>
      <c r="D69" s="35" t="s">
        <v>81</v>
      </c>
      <c r="E69" s="26"/>
      <c r="F69" s="26">
        <v>31149.05</v>
      </c>
      <c r="G69" s="27">
        <f t="shared" si="2"/>
        <v>23564290.41</v>
      </c>
    </row>
    <row r="70" spans="1:9" s="24" customFormat="1" ht="18" customHeight="1" x14ac:dyDescent="0.15">
      <c r="A70" s="22" t="s">
        <v>82</v>
      </c>
      <c r="B70" s="23">
        <v>1661</v>
      </c>
      <c r="C70" s="24" t="s">
        <v>83</v>
      </c>
      <c r="D70" s="24" t="s">
        <v>84</v>
      </c>
      <c r="E70" s="26"/>
      <c r="F70" s="26">
        <v>200718</v>
      </c>
      <c r="G70" s="27">
        <f t="shared" si="2"/>
        <v>23363572.41</v>
      </c>
    </row>
    <row r="71" spans="1:9" s="24" customFormat="1" ht="18" customHeight="1" x14ac:dyDescent="0.15">
      <c r="A71" s="22">
        <v>44802</v>
      </c>
      <c r="B71" s="23">
        <v>1663</v>
      </c>
      <c r="C71" s="24" t="s">
        <v>85</v>
      </c>
      <c r="D71" s="24" t="s">
        <v>86</v>
      </c>
      <c r="E71" s="26"/>
      <c r="F71" s="26">
        <v>364620</v>
      </c>
      <c r="G71" s="27">
        <f t="shared" si="2"/>
        <v>22998952.41</v>
      </c>
    </row>
    <row r="72" spans="1:9" s="24" customFormat="1" ht="18" customHeight="1" x14ac:dyDescent="0.15">
      <c r="A72" s="22">
        <v>44802</v>
      </c>
      <c r="B72" s="23">
        <v>1705</v>
      </c>
      <c r="C72" s="24" t="s">
        <v>87</v>
      </c>
      <c r="D72" s="24" t="s">
        <v>88</v>
      </c>
      <c r="E72" s="29"/>
      <c r="F72" s="29">
        <v>135000</v>
      </c>
      <c r="G72" s="27">
        <f t="shared" si="2"/>
        <v>22863952.41</v>
      </c>
    </row>
    <row r="73" spans="1:9" s="24" customFormat="1" ht="18" customHeight="1" x14ac:dyDescent="0.15">
      <c r="A73" s="22">
        <v>44802</v>
      </c>
      <c r="B73" s="23">
        <v>1666</v>
      </c>
      <c r="C73" s="24" t="s">
        <v>89</v>
      </c>
      <c r="D73" s="24" t="s">
        <v>90</v>
      </c>
      <c r="E73" s="26"/>
      <c r="F73" s="29">
        <v>12629.56</v>
      </c>
      <c r="G73" s="27">
        <f t="shared" si="2"/>
        <v>22851322.850000001</v>
      </c>
      <c r="I73" s="27"/>
    </row>
    <row r="74" spans="1:9" s="24" customFormat="1" ht="18" customHeight="1" x14ac:dyDescent="0.15">
      <c r="A74" s="22">
        <v>44802</v>
      </c>
      <c r="B74" s="23">
        <v>1679</v>
      </c>
      <c r="C74" s="24" t="s">
        <v>89</v>
      </c>
      <c r="D74" s="24" t="s">
        <v>91</v>
      </c>
      <c r="E74" s="26"/>
      <c r="F74" s="29">
        <v>54422.32</v>
      </c>
      <c r="G74" s="27">
        <f>+G73-F74</f>
        <v>22796900.530000001</v>
      </c>
    </row>
    <row r="75" spans="1:9" s="24" customFormat="1" ht="18" customHeight="1" x14ac:dyDescent="0.15">
      <c r="A75" s="22">
        <v>44802</v>
      </c>
      <c r="B75" s="23">
        <v>1665</v>
      </c>
      <c r="C75" s="24" t="s">
        <v>92</v>
      </c>
      <c r="D75" s="24" t="s">
        <v>71</v>
      </c>
      <c r="E75" s="26"/>
      <c r="F75" s="26">
        <v>35400</v>
      </c>
      <c r="G75" s="27">
        <f t="shared" ref="G75:G77" si="3">+G74-F75</f>
        <v>22761500.530000001</v>
      </c>
    </row>
    <row r="76" spans="1:9" s="24" customFormat="1" ht="18" customHeight="1" x14ac:dyDescent="0.15">
      <c r="A76" s="22">
        <v>44803</v>
      </c>
      <c r="B76" s="23">
        <v>1686</v>
      </c>
      <c r="C76" s="24" t="s">
        <v>93</v>
      </c>
      <c r="D76" s="24" t="s">
        <v>94</v>
      </c>
      <c r="E76" s="29"/>
      <c r="F76" s="29">
        <v>128974</v>
      </c>
      <c r="G76" s="27">
        <f t="shared" si="3"/>
        <v>22632526.530000001</v>
      </c>
    </row>
    <row r="77" spans="1:9" s="24" customFormat="1" ht="18" customHeight="1" x14ac:dyDescent="0.15">
      <c r="A77" s="22">
        <v>44804</v>
      </c>
      <c r="B77" s="23">
        <v>1707</v>
      </c>
      <c r="C77" s="24" t="s">
        <v>89</v>
      </c>
      <c r="D77" s="24" t="s">
        <v>95</v>
      </c>
      <c r="E77" s="26"/>
      <c r="F77" s="26">
        <v>119110.78</v>
      </c>
      <c r="G77" s="27">
        <f t="shared" si="3"/>
        <v>22513415.75</v>
      </c>
    </row>
    <row r="78" spans="1:9" s="24" customFormat="1" ht="18" customHeight="1" x14ac:dyDescent="0.15">
      <c r="A78" s="22"/>
      <c r="B78" s="23"/>
      <c r="D78" s="36" t="s">
        <v>96</v>
      </c>
      <c r="E78" s="37">
        <f>SUM(E56:E77)</f>
        <v>0</v>
      </c>
      <c r="F78" s="37">
        <f>SUM(F55:F77)</f>
        <v>1772510.5500000003</v>
      </c>
      <c r="G78" s="37"/>
    </row>
    <row r="79" spans="1:9" s="34" customFormat="1" ht="18" customHeight="1" x14ac:dyDescent="0.2">
      <c r="A79" s="38"/>
      <c r="B79" s="39"/>
      <c r="D79" s="40" t="s">
        <v>97</v>
      </c>
      <c r="E79" s="41">
        <v>23636615</v>
      </c>
      <c r="F79" s="41">
        <v>22744339.649999999</v>
      </c>
      <c r="G79" s="41">
        <v>22513415.75</v>
      </c>
    </row>
    <row r="80" spans="1:9" s="24" customFormat="1" ht="18" customHeight="1" x14ac:dyDescent="0.15">
      <c r="A80" s="22"/>
      <c r="B80" s="23"/>
      <c r="E80" s="26"/>
      <c r="F80" s="26"/>
    </row>
    <row r="81" spans="1:10" s="24" customFormat="1" ht="18" customHeight="1" x14ac:dyDescent="0.15">
      <c r="A81" s="22"/>
      <c r="B81" s="23"/>
      <c r="E81" s="26"/>
      <c r="F81" s="26"/>
    </row>
    <row r="82" spans="1:10" s="24" customFormat="1" ht="18" customHeight="1" x14ac:dyDescent="0.15">
      <c r="A82" s="22"/>
      <c r="B82" s="23"/>
      <c r="E82" s="26"/>
      <c r="F82" s="26"/>
    </row>
    <row r="83" spans="1:10" s="24" customFormat="1" ht="18" customHeight="1" x14ac:dyDescent="0.15">
      <c r="A83" s="22"/>
      <c r="B83" s="23"/>
      <c r="E83" s="26"/>
      <c r="F83" s="26"/>
      <c r="G83" s="26"/>
    </row>
    <row r="84" spans="1:10" s="24" customFormat="1" ht="18" customHeight="1" x14ac:dyDescent="0.15">
      <c r="A84" s="22"/>
      <c r="B84" s="23"/>
      <c r="E84" s="26"/>
      <c r="F84" s="26"/>
      <c r="G84" s="27"/>
    </row>
    <row r="85" spans="1:10" s="24" customFormat="1" ht="18" customHeight="1" x14ac:dyDescent="0.15">
      <c r="A85" s="22"/>
      <c r="B85" s="23"/>
      <c r="C85" s="42"/>
      <c r="E85" s="26"/>
      <c r="F85" s="26"/>
      <c r="G85" s="26"/>
    </row>
    <row r="86" spans="1:10" ht="17.45" customHeight="1" x14ac:dyDescent="0.25">
      <c r="A86" s="43" t="s">
        <v>98</v>
      </c>
      <c r="B86" s="43"/>
      <c r="C86" s="43"/>
      <c r="D86" s="44"/>
      <c r="E86" s="45"/>
      <c r="F86" s="46"/>
      <c r="G86" s="46"/>
      <c r="I86" s="47"/>
      <c r="J86" s="47"/>
    </row>
    <row r="87" spans="1:10" ht="17.45" customHeight="1" x14ac:dyDescent="0.25">
      <c r="A87" s="48" t="s">
        <v>99</v>
      </c>
      <c r="B87" s="48"/>
      <c r="C87" s="48"/>
      <c r="D87" s="49"/>
      <c r="E87" s="48" t="s">
        <v>100</v>
      </c>
      <c r="F87" s="48"/>
      <c r="G87" s="48"/>
      <c r="I87" s="47"/>
      <c r="J87" s="47"/>
    </row>
    <row r="88" spans="1:10" s="24" customFormat="1" ht="18" customHeight="1" x14ac:dyDescent="0.15">
      <c r="A88" s="50"/>
      <c r="B88" s="23"/>
      <c r="E88" s="26"/>
      <c r="F88" s="26"/>
      <c r="G88" s="27"/>
    </row>
    <row r="89" spans="1:10" s="24" customFormat="1" ht="18" customHeight="1" x14ac:dyDescent="0.15">
      <c r="A89" s="22"/>
      <c r="B89" s="23"/>
      <c r="E89" s="26"/>
      <c r="F89" s="26"/>
    </row>
    <row r="90" spans="1:10" s="24" customFormat="1" ht="18" customHeight="1" x14ac:dyDescent="0.15">
      <c r="A90" s="22"/>
      <c r="B90" s="23"/>
      <c r="E90" s="26"/>
      <c r="F90" s="26"/>
    </row>
    <row r="91" spans="1:10" s="24" customFormat="1" ht="18" customHeight="1" x14ac:dyDescent="0.15">
      <c r="A91" s="22"/>
      <c r="B91" s="23"/>
      <c r="E91" s="26"/>
      <c r="F91" s="26"/>
    </row>
    <row r="92" spans="1:10" s="24" customFormat="1" ht="18" customHeight="1" x14ac:dyDescent="0.15">
      <c r="A92" s="22"/>
      <c r="B92" s="23"/>
      <c r="E92" s="26"/>
      <c r="F92" s="26"/>
    </row>
    <row r="93" spans="1:10" s="24" customFormat="1" ht="18" customHeight="1" x14ac:dyDescent="0.15">
      <c r="A93" s="22"/>
      <c r="B93" s="23"/>
      <c r="E93" s="26"/>
      <c r="F93" s="26"/>
      <c r="G93" s="27"/>
    </row>
    <row r="94" spans="1:10" ht="18" customHeight="1" x14ac:dyDescent="0.25">
      <c r="A94" s="51"/>
      <c r="B94" s="52"/>
      <c r="E94" s="47"/>
    </row>
    <row r="95" spans="1:10" ht="18" customHeight="1" x14ac:dyDescent="0.25">
      <c r="A95" s="51"/>
      <c r="B95" s="52"/>
      <c r="E95" s="47"/>
      <c r="G95" s="53"/>
    </row>
    <row r="96" spans="1:10" ht="18" customHeight="1" x14ac:dyDescent="0.25">
      <c r="A96" s="51"/>
      <c r="B96" s="52"/>
      <c r="E96" s="47"/>
    </row>
    <row r="97" spans="1:5" ht="18" customHeight="1" x14ac:dyDescent="0.25">
      <c r="A97" s="51"/>
      <c r="B97" s="52"/>
      <c r="E97" s="47"/>
    </row>
    <row r="98" spans="1:5" ht="18" customHeight="1" x14ac:dyDescent="0.25">
      <c r="A98" s="51"/>
      <c r="B98" s="52"/>
      <c r="E98" s="47"/>
    </row>
    <row r="99" spans="1:5" ht="18" customHeight="1" x14ac:dyDescent="0.25">
      <c r="A99" s="51"/>
      <c r="B99" s="52"/>
      <c r="E99" s="47"/>
    </row>
    <row r="100" spans="1:5" ht="18" customHeight="1" x14ac:dyDescent="0.25">
      <c r="A100" s="51"/>
      <c r="B100" s="52"/>
      <c r="E100" s="47"/>
    </row>
    <row r="101" spans="1:5" ht="18" customHeight="1" x14ac:dyDescent="0.25">
      <c r="A101" s="51"/>
      <c r="B101" s="52"/>
      <c r="E101" s="47"/>
    </row>
    <row r="102" spans="1:5" ht="18" customHeight="1" x14ac:dyDescent="0.25">
      <c r="A102" s="51"/>
      <c r="B102" s="52"/>
      <c r="E102" s="47"/>
    </row>
    <row r="103" spans="1:5" ht="18" customHeight="1" x14ac:dyDescent="0.25">
      <c r="A103" s="51"/>
      <c r="B103" s="52"/>
      <c r="E103" s="47"/>
    </row>
    <row r="104" spans="1:5" ht="18" customHeight="1" x14ac:dyDescent="0.25">
      <c r="A104" s="51"/>
      <c r="B104" s="52"/>
      <c r="E104" s="47"/>
    </row>
    <row r="105" spans="1:5" ht="18" customHeight="1" x14ac:dyDescent="0.25">
      <c r="A105" s="51"/>
      <c r="B105" s="52"/>
      <c r="E105" s="47"/>
    </row>
    <row r="106" spans="1:5" ht="18" customHeight="1" x14ac:dyDescent="0.25">
      <c r="A106" s="51"/>
      <c r="B106" s="52"/>
      <c r="E106" s="47"/>
    </row>
    <row r="107" spans="1:5" ht="18" customHeight="1" x14ac:dyDescent="0.25">
      <c r="A107" s="51"/>
      <c r="B107" s="52"/>
      <c r="E107" s="47"/>
    </row>
    <row r="108" spans="1:5" ht="18" customHeight="1" x14ac:dyDescent="0.25">
      <c r="A108" s="51"/>
      <c r="B108" s="52"/>
      <c r="E108" s="47"/>
    </row>
    <row r="109" spans="1:5" ht="18" customHeight="1" x14ac:dyDescent="0.25">
      <c r="A109" s="51"/>
      <c r="B109" s="52"/>
      <c r="E109" s="47"/>
    </row>
    <row r="110" spans="1:5" ht="18" customHeight="1" x14ac:dyDescent="0.25">
      <c r="A110" s="51"/>
      <c r="B110" s="52"/>
      <c r="E110" s="47"/>
    </row>
    <row r="111" spans="1:5" ht="18" customHeight="1" x14ac:dyDescent="0.25">
      <c r="A111" s="51"/>
      <c r="B111" s="52"/>
      <c r="E111" s="47"/>
    </row>
    <row r="112" spans="1:5" ht="18" customHeight="1" x14ac:dyDescent="0.25">
      <c r="A112" s="51"/>
      <c r="B112" s="52"/>
      <c r="E112" s="47"/>
    </row>
    <row r="113" spans="1:5" ht="18" customHeight="1" x14ac:dyDescent="0.25">
      <c r="A113" s="51"/>
      <c r="B113" s="52"/>
      <c r="E113" s="47"/>
    </row>
    <row r="114" spans="1:5" ht="18" customHeight="1" x14ac:dyDescent="0.25">
      <c r="A114" s="51"/>
      <c r="B114" s="52"/>
      <c r="E114" s="47"/>
    </row>
    <row r="115" spans="1:5" ht="18" customHeight="1" x14ac:dyDescent="0.25">
      <c r="A115" s="51"/>
      <c r="B115" s="52"/>
      <c r="E115" s="47"/>
    </row>
    <row r="116" spans="1:5" ht="18" customHeight="1" x14ac:dyDescent="0.25">
      <c r="A116" s="51"/>
      <c r="B116" s="52"/>
      <c r="E116" s="47"/>
    </row>
    <row r="117" spans="1:5" ht="18" customHeight="1" x14ac:dyDescent="0.25">
      <c r="A117" s="51"/>
      <c r="B117" s="52"/>
      <c r="E117" s="47"/>
    </row>
    <row r="118" spans="1:5" ht="18" customHeight="1" x14ac:dyDescent="0.25">
      <c r="A118" s="51"/>
      <c r="B118" s="52"/>
      <c r="E118" s="47"/>
    </row>
    <row r="119" spans="1:5" ht="18" customHeight="1" x14ac:dyDescent="0.25">
      <c r="A119" s="51"/>
      <c r="B119" s="52"/>
      <c r="E119" s="47"/>
    </row>
    <row r="120" spans="1:5" ht="18" customHeight="1" x14ac:dyDescent="0.25">
      <c r="A120" s="51"/>
      <c r="B120" s="52"/>
      <c r="E120" s="47"/>
    </row>
    <row r="121" spans="1:5" ht="18" customHeight="1" x14ac:dyDescent="0.25">
      <c r="A121" s="51"/>
      <c r="B121" s="52"/>
      <c r="E121" s="47"/>
    </row>
    <row r="122" spans="1:5" ht="18" customHeight="1" x14ac:dyDescent="0.25">
      <c r="A122" s="51"/>
      <c r="B122" s="52"/>
      <c r="E122" s="47"/>
    </row>
    <row r="123" spans="1:5" ht="18" customHeight="1" x14ac:dyDescent="0.25">
      <c r="A123" s="51"/>
      <c r="B123" s="52"/>
      <c r="E123" s="47"/>
    </row>
    <row r="124" spans="1:5" ht="18" customHeight="1" x14ac:dyDescent="0.25">
      <c r="A124" s="51"/>
      <c r="B124" s="52"/>
      <c r="E124" s="47"/>
    </row>
  </sheetData>
  <mergeCells count="8">
    <mergeCell ref="A87:C87"/>
    <mergeCell ref="E87:G87"/>
    <mergeCell ref="A1:G1"/>
    <mergeCell ref="A2:G2"/>
    <mergeCell ref="A51:G51"/>
    <mergeCell ref="A52:G52"/>
    <mergeCell ref="A86:C86"/>
    <mergeCell ref="E86:G8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minerva de la rosa</cp:lastModifiedBy>
  <dcterms:created xsi:type="dcterms:W3CDTF">2022-09-08T19:42:52Z</dcterms:created>
  <dcterms:modified xsi:type="dcterms:W3CDTF">2022-09-08T19:43:44Z</dcterms:modified>
</cp:coreProperties>
</file>