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15135" windowHeight="7530"/>
  </bookViews>
  <sheets>
    <sheet name="JUNIO 2018" sheetId="1" r:id="rId1"/>
  </sheets>
  <calcPr calcId="144525"/>
</workbook>
</file>

<file path=xl/calcChain.xml><?xml version="1.0" encoding="utf-8"?>
<calcChain xmlns="http://schemas.openxmlformats.org/spreadsheetml/2006/main">
  <c r="C20" i="1" l="1"/>
  <c r="C19" i="1"/>
  <c r="C37" i="1"/>
  <c r="C31" i="1" l="1"/>
  <c r="C16" i="1"/>
  <c r="C39" i="1" l="1"/>
  <c r="C21" i="1"/>
  <c r="C26" i="1" l="1"/>
</calcChain>
</file>

<file path=xl/sharedStrings.xml><?xml version="1.0" encoding="utf-8"?>
<sst xmlns="http://schemas.openxmlformats.org/spreadsheetml/2006/main" count="25" uniqueCount="25">
  <si>
    <t>ACTIVOS</t>
  </si>
  <si>
    <t>ACTIVOS CORRIENTES</t>
  </si>
  <si>
    <t xml:space="preserve">DISPONIBILIDADES  EN CAJA Y BANCO  </t>
  </si>
  <si>
    <t xml:space="preserve">INVENTARIO DE SUMINISTROS  </t>
  </si>
  <si>
    <t xml:space="preserve">CUENTAS POR COBRAR </t>
  </si>
  <si>
    <t xml:space="preserve">GASTOS PAGADOS POR ADELANTADOS   </t>
  </si>
  <si>
    <t>TOTAL ACTIVOS CORRIENTES</t>
  </si>
  <si>
    <t>ACTIVOS NO CORRIENTES</t>
  </si>
  <si>
    <t>BIENES DE USO (ACTIVOS NO FINANCIEROS )</t>
  </si>
  <si>
    <t>BIENES INTANGIBLES</t>
  </si>
  <si>
    <t>TOTAL ACTIVOS NO CORRIENTES</t>
  </si>
  <si>
    <t>OTROS ACTIVOS NO CORRIENTES</t>
  </si>
  <si>
    <t>DEPOSITOS Y FIANZAS</t>
  </si>
  <si>
    <t>TOTAL OTROS  ACTIVOS NO CORRIENTES</t>
  </si>
  <si>
    <t>TOTAL ACTIVOS</t>
  </si>
  <si>
    <t>PASIVOS</t>
  </si>
  <si>
    <t>PASIVOS  CORRIENTES</t>
  </si>
  <si>
    <t xml:space="preserve">CUENTAS POR PAGAR A CORTO PLAZO </t>
  </si>
  <si>
    <t>TOTAL PASIVOS CORRIENTES</t>
  </si>
  <si>
    <t xml:space="preserve">PATRIMONIO </t>
  </si>
  <si>
    <t xml:space="preserve">PATRIMONIO INSTITUCIONAL  </t>
  </si>
  <si>
    <t xml:space="preserve">RESULTADO NETO DEL EJERCICIO  </t>
  </si>
  <si>
    <t>TOTAL PATRIMONIO NETO</t>
  </si>
  <si>
    <t>TOTAL PASIVOS Y PATRIMONIO</t>
  </si>
  <si>
    <t xml:space="preserve">RESULTADO DEL EJERCICIO ANTERIOR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</si>
</sst>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#,##0.00\ _€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Reference Sans Serif"/>
      <family val="2"/>
    </font>
    <font>
      <sz val="10"/>
      <color theme="1"/>
      <name val="Calibri"/>
      <family val="2"/>
      <scheme val="minor"/>
    </font>
    <font>
      <b/>
      <sz val="10"/>
      <name val="MS Reference Sans Serif"/>
      <family val="2"/>
    </font>
    <font>
      <b/>
      <sz val="9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164" fontId="0" fillId="0" borderId="0" xfId="0" applyNumberFormat="1"/>
    <xf numFmtId="0" fontId="0" fillId="0" borderId="0" xfId="0"/>
    <xf numFmtId="43" fontId="2" fillId="3" borderId="0" xfId="2" applyNumberFormat="1" applyFont="1" applyFill="1" applyAlignment="1">
      <alignment horizontal="right"/>
    </xf>
    <xf numFmtId="43" fontId="2" fillId="3" borderId="0" xfId="3" applyFont="1" applyFill="1" applyAlignment="1">
      <alignment horizontal="right"/>
    </xf>
    <xf numFmtId="43" fontId="2" fillId="0" borderId="0" xfId="2" applyNumberFormat="1" applyFont="1" applyAlignment="1">
      <alignment horizontal="right"/>
    </xf>
    <xf numFmtId="0" fontId="3" fillId="0" borderId="0" xfId="0" applyFont="1"/>
    <xf numFmtId="0" fontId="4" fillId="3" borderId="0" xfId="1" applyFont="1" applyFill="1" applyBorder="1" applyAlignment="1">
      <alignment horizontal="justify"/>
    </xf>
    <xf numFmtId="0" fontId="4" fillId="3" borderId="0" xfId="1" applyFont="1" applyFill="1" applyAlignment="1"/>
    <xf numFmtId="0" fontId="3" fillId="0" borderId="0" xfId="0" applyFont="1" applyAlignment="1">
      <alignment horizontal="right"/>
    </xf>
    <xf numFmtId="0" fontId="2" fillId="3" borderId="0" xfId="1" applyFont="1" applyFill="1" applyAlignment="1">
      <alignment horizontal="justify"/>
    </xf>
    <xf numFmtId="0" fontId="4" fillId="3" borderId="0" xfId="1" applyFont="1" applyFill="1" applyAlignment="1">
      <alignment horizontal="justify"/>
    </xf>
    <xf numFmtId="164" fontId="4" fillId="3" borderId="2" xfId="4" applyFont="1" applyFill="1" applyBorder="1" applyAlignment="1">
      <alignment horizontal="right"/>
    </xf>
    <xf numFmtId="0" fontId="2" fillId="2" borderId="0" xfId="1" applyFont="1" applyFill="1" applyAlignment="1">
      <alignment horizontal="justify"/>
    </xf>
    <xf numFmtId="165" fontId="2" fillId="2" borderId="0" xfId="2" applyNumberFormat="1" applyFont="1" applyFill="1" applyAlignment="1">
      <alignment horizontal="right"/>
    </xf>
    <xf numFmtId="0" fontId="2" fillId="3" borderId="0" xfId="2" applyFont="1" applyFill="1" applyAlignment="1">
      <alignment horizontal="right"/>
    </xf>
    <xf numFmtId="43" fontId="2" fillId="2" borderId="0" xfId="3" applyFont="1" applyFill="1" applyBorder="1" applyAlignment="1">
      <alignment horizontal="right"/>
    </xf>
    <xf numFmtId="0" fontId="4" fillId="2" borderId="0" xfId="1" applyFont="1" applyFill="1" applyAlignment="1">
      <alignment horizontal="justify"/>
    </xf>
    <xf numFmtId="43" fontId="2" fillId="0" borderId="0" xfId="3" applyFont="1" applyAlignment="1">
      <alignment horizontal="right"/>
    </xf>
    <xf numFmtId="0" fontId="4" fillId="0" borderId="0" xfId="1" applyFont="1" applyAlignment="1">
      <alignment horizontal="justify"/>
    </xf>
    <xf numFmtId="164" fontId="4" fillId="4" borderId="1" xfId="4" applyFont="1" applyFill="1" applyBorder="1" applyAlignment="1">
      <alignment horizontal="right"/>
    </xf>
    <xf numFmtId="165" fontId="4" fillId="3" borderId="0" xfId="2" applyNumberFormat="1" applyFont="1" applyFill="1" applyBorder="1" applyAlignment="1">
      <alignment horizontal="right"/>
    </xf>
    <xf numFmtId="43" fontId="2" fillId="2" borderId="0" xfId="3" applyFont="1" applyFill="1" applyAlignment="1">
      <alignment horizontal="right"/>
    </xf>
    <xf numFmtId="164" fontId="4" fillId="3" borderId="0" xfId="4" applyFont="1" applyFill="1" applyBorder="1" applyAlignment="1">
      <alignment horizontal="right"/>
    </xf>
    <xf numFmtId="165" fontId="2" fillId="3" borderId="0" xfId="2" applyNumberFormat="1" applyFont="1" applyFill="1" applyAlignment="1">
      <alignment horizontal="right"/>
    </xf>
    <xf numFmtId="43" fontId="4" fillId="3" borderId="2" xfId="3" applyFont="1" applyFill="1" applyBorder="1" applyAlignment="1">
      <alignment horizontal="right"/>
    </xf>
    <xf numFmtId="43" fontId="4" fillId="3" borderId="0" xfId="3" applyFont="1" applyFill="1" applyBorder="1" applyAlignment="1">
      <alignment horizontal="right"/>
    </xf>
    <xf numFmtId="43" fontId="0" fillId="0" borderId="0" xfId="0" applyNumberFormat="1"/>
    <xf numFmtId="43" fontId="2" fillId="3" borderId="3" xfId="3" applyFont="1" applyFill="1" applyBorder="1" applyAlignment="1">
      <alignment horizontal="right"/>
    </xf>
    <xf numFmtId="0" fontId="5" fillId="2" borderId="0" xfId="5" applyFont="1" applyFill="1" applyAlignment="1">
      <alignment horizontal="justify"/>
    </xf>
    <xf numFmtId="0" fontId="6" fillId="0" borderId="0" xfId="5" applyFont="1" applyAlignment="1">
      <alignment horizontal="right"/>
    </xf>
    <xf numFmtId="0" fontId="6" fillId="0" borderId="0" xfId="5" applyFont="1"/>
  </cellXfs>
  <cellStyles count="6">
    <cellStyle name="Millares 4" xfId="3"/>
    <cellStyle name="Moneda 4" xfId="4"/>
    <cellStyle name="Normal" xfId="0" builtinId="0"/>
    <cellStyle name="Normal 3" xfId="1"/>
    <cellStyle name="Normal 4" xfId="2"/>
    <cellStyle name="Normal 6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0</xdr:row>
      <xdr:rowOff>0</xdr:rowOff>
    </xdr:from>
    <xdr:to>
      <xdr:col>2</xdr:col>
      <xdr:colOff>1846959</xdr:colOff>
      <xdr:row>8</xdr:row>
      <xdr:rowOff>37508</xdr:rowOff>
    </xdr:to>
    <xdr:grpSp>
      <xdr:nvGrpSpPr>
        <xdr:cNvPr id="2" name="Group 4"/>
        <xdr:cNvGrpSpPr>
          <a:grpSpLocks noChangeAspect="1"/>
        </xdr:cNvGrpSpPr>
      </xdr:nvGrpSpPr>
      <xdr:grpSpPr bwMode="auto">
        <a:xfrm>
          <a:off x="19051" y="0"/>
          <a:ext cx="6228458" cy="1561508"/>
          <a:chOff x="10" y="0"/>
          <a:chExt cx="686" cy="166"/>
        </a:xfrm>
      </xdr:grpSpPr>
      <xdr:sp macro="" textlink="">
        <xdr:nvSpPr>
          <xdr:cNvPr id="3" name="AutoShape 3"/>
          <xdr:cNvSpPr>
            <a:spLocks noChangeAspect="1" noChangeArrowheads="1" noTextEdit="1"/>
          </xdr:cNvSpPr>
        </xdr:nvSpPr>
        <xdr:spPr bwMode="auto">
          <a:xfrm>
            <a:off x="10" y="0"/>
            <a:ext cx="674" cy="1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5"/>
          <xdr:cNvSpPr>
            <a:spLocks noChangeArrowheads="1"/>
          </xdr:cNvSpPr>
        </xdr:nvSpPr>
        <xdr:spPr bwMode="auto">
          <a:xfrm>
            <a:off x="23" y="5"/>
            <a:ext cx="673" cy="16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" name="Rectangle 6"/>
          <xdr:cNvSpPr>
            <a:spLocks noChangeArrowheads="1"/>
          </xdr:cNvSpPr>
        </xdr:nvSpPr>
        <xdr:spPr bwMode="auto">
          <a:xfrm>
            <a:off x="250" y="58"/>
            <a:ext cx="242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endParaRPr lang="es-DO" sz="14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6" name="Rectangle 7"/>
          <xdr:cNvSpPr>
            <a:spLocks noChangeArrowheads="1"/>
          </xdr:cNvSpPr>
        </xdr:nvSpPr>
        <xdr:spPr bwMode="auto">
          <a:xfrm>
            <a:off x="290" y="119"/>
            <a:ext cx="186" cy="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( VALORES EN RD$)</a:t>
            </a:r>
          </a:p>
        </xdr:txBody>
      </xdr:sp>
      <xdr:sp macro="" textlink="">
        <xdr:nvSpPr>
          <xdr:cNvPr id="7" name="Rectangle 8"/>
          <xdr:cNvSpPr>
            <a:spLocks noChangeArrowheads="1"/>
          </xdr:cNvSpPr>
        </xdr:nvSpPr>
        <xdr:spPr bwMode="auto">
          <a:xfrm>
            <a:off x="13" y="134"/>
            <a:ext cx="1" cy="1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8" name="Rectangle 9"/>
          <xdr:cNvSpPr>
            <a:spLocks noChangeArrowheads="1"/>
          </xdr:cNvSpPr>
        </xdr:nvSpPr>
        <xdr:spPr bwMode="auto">
          <a:xfrm>
            <a:off x="13" y="31"/>
            <a:ext cx="1" cy="1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9" name="Rectangle 10"/>
          <xdr:cNvSpPr>
            <a:spLocks noChangeArrowheads="1"/>
          </xdr:cNvSpPr>
        </xdr:nvSpPr>
        <xdr:spPr bwMode="auto">
          <a:xfrm>
            <a:off x="270" y="84"/>
            <a:ext cx="214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1100" b="1" i="0" strike="noStrike">
                <a:solidFill>
                  <a:srgbClr val="000000"/>
                </a:solidFill>
                <a:latin typeface="MS Reference Sans Serif"/>
              </a:rPr>
              <a:t>BALANCE</a:t>
            </a:r>
            <a:r>
              <a:rPr lang="es-DO" sz="1100" b="1" i="0" strike="noStrike" baseline="0">
                <a:solidFill>
                  <a:srgbClr val="000000"/>
                </a:solidFill>
                <a:latin typeface="MS Reference Sans Serif"/>
              </a:rPr>
              <a:t> GENERAL</a:t>
            </a: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10" name="Rectangle 11"/>
          <xdr:cNvSpPr>
            <a:spLocks noChangeArrowheads="1"/>
          </xdr:cNvSpPr>
        </xdr:nvSpPr>
        <xdr:spPr bwMode="auto">
          <a:xfrm>
            <a:off x="254" y="100"/>
            <a:ext cx="253" cy="1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AL 30</a:t>
            </a:r>
            <a:r>
              <a:rPr lang="es-DO" sz="800" b="1" i="0" strike="noStrike" baseline="0">
                <a:solidFill>
                  <a:srgbClr val="000000"/>
                </a:solidFill>
                <a:latin typeface="MS Reference Sans Serif"/>
              </a:rPr>
              <a:t> DE  JUNIO  D</a:t>
            </a: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EL AÑO 2018</a:t>
            </a:r>
          </a:p>
        </xdr:txBody>
      </xdr:sp>
      <xdr:sp macro="" textlink="">
        <xdr:nvSpPr>
          <xdr:cNvPr id="11" name="Rectangle 12"/>
          <xdr:cNvSpPr>
            <a:spLocks noChangeArrowheads="1"/>
          </xdr:cNvSpPr>
        </xdr:nvSpPr>
        <xdr:spPr bwMode="auto">
          <a:xfrm>
            <a:off x="118" y="32"/>
            <a:ext cx="0" cy="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</xdr:grpSp>
    <xdr:clientData/>
  </xdr:twoCellAnchor>
  <xdr:twoCellAnchor editAs="oneCell">
    <xdr:from>
      <xdr:col>0</xdr:col>
      <xdr:colOff>142876</xdr:colOff>
      <xdr:row>0</xdr:row>
      <xdr:rowOff>161925</xdr:rowOff>
    </xdr:from>
    <xdr:to>
      <xdr:col>0</xdr:col>
      <xdr:colOff>1000125</xdr:colOff>
      <xdr:row>5</xdr:row>
      <xdr:rowOff>38100</xdr:rowOff>
    </xdr:to>
    <xdr:pic>
      <xdr:nvPicPr>
        <xdr:cNvPr id="1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6" y="161925"/>
          <a:ext cx="857249" cy="828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238125</xdr:colOff>
      <xdr:row>1</xdr:row>
      <xdr:rowOff>47625</xdr:rowOff>
    </xdr:from>
    <xdr:to>
      <xdr:col>2</xdr:col>
      <xdr:colOff>1732852</xdr:colOff>
      <xdr:row>6</xdr:row>
      <xdr:rowOff>57149</xdr:rowOff>
    </xdr:to>
    <xdr:pic>
      <xdr:nvPicPr>
        <xdr:cNvPr id="1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38675" y="238125"/>
          <a:ext cx="1494727" cy="96202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E43"/>
  <sheetViews>
    <sheetView tabSelected="1" workbookViewId="0">
      <selection activeCell="F36" sqref="F36"/>
    </sheetView>
  </sheetViews>
  <sheetFormatPr baseColWidth="10" defaultRowHeight="15" x14ac:dyDescent="0.25"/>
  <cols>
    <col min="1" max="1" width="54.5703125" customWidth="1"/>
    <col min="3" max="3" width="28.7109375" customWidth="1"/>
    <col min="4" max="4" width="18.42578125" bestFit="1" customWidth="1"/>
    <col min="5" max="5" width="16.7109375" bestFit="1" customWidth="1"/>
  </cols>
  <sheetData>
    <row r="6" spans="1:3" x14ac:dyDescent="0.25">
      <c r="A6" s="6"/>
      <c r="B6" s="6"/>
      <c r="C6" s="6"/>
    </row>
    <row r="7" spans="1:3" s="2" customFormat="1" x14ac:dyDescent="0.25">
      <c r="A7" s="6"/>
      <c r="B7" s="6"/>
      <c r="C7" s="6"/>
    </row>
    <row r="8" spans="1:3" s="2" customFormat="1" x14ac:dyDescent="0.25">
      <c r="A8" s="6"/>
      <c r="B8" s="6"/>
      <c r="C8" s="6"/>
    </row>
    <row r="9" spans="1:3" s="2" customFormat="1" ht="13.5" customHeight="1" x14ac:dyDescent="0.25">
      <c r="A9" s="6"/>
      <c r="B9" s="6"/>
      <c r="C9" s="6"/>
    </row>
    <row r="10" spans="1:3" ht="13.5" customHeight="1" x14ac:dyDescent="0.25">
      <c r="A10" s="7" t="s">
        <v>0</v>
      </c>
      <c r="B10" s="6"/>
      <c r="C10" s="6"/>
    </row>
    <row r="11" spans="1:3" ht="13.5" customHeight="1" x14ac:dyDescent="0.25">
      <c r="A11" s="8" t="s">
        <v>1</v>
      </c>
      <c r="B11" s="6"/>
      <c r="C11" s="9"/>
    </row>
    <row r="12" spans="1:3" ht="13.5" customHeight="1" x14ac:dyDescent="0.25">
      <c r="A12" s="10" t="s">
        <v>2</v>
      </c>
      <c r="B12" s="6"/>
      <c r="C12" s="4">
        <v>24488648.050000001</v>
      </c>
    </row>
    <row r="13" spans="1:3" ht="13.5" customHeight="1" x14ac:dyDescent="0.25">
      <c r="A13" s="10" t="s">
        <v>3</v>
      </c>
      <c r="B13" s="6"/>
      <c r="C13" s="4"/>
    </row>
    <row r="14" spans="1:3" ht="13.5" customHeight="1" x14ac:dyDescent="0.25">
      <c r="A14" s="10" t="s">
        <v>4</v>
      </c>
      <c r="B14" s="6"/>
      <c r="C14" s="4">
        <v>954594</v>
      </c>
    </row>
    <row r="15" spans="1:3" ht="13.5" customHeight="1" x14ac:dyDescent="0.25">
      <c r="A15" s="10" t="s">
        <v>5</v>
      </c>
      <c r="B15" s="6"/>
      <c r="C15" s="4">
        <v>0</v>
      </c>
    </row>
    <row r="16" spans="1:3" ht="13.5" customHeight="1" x14ac:dyDescent="0.25">
      <c r="A16" s="11" t="s">
        <v>6</v>
      </c>
      <c r="B16" s="6"/>
      <c r="C16" s="12">
        <f>SUM(C12:C15)</f>
        <v>25443242.050000001</v>
      </c>
    </row>
    <row r="17" spans="1:5" ht="13.5" customHeight="1" x14ac:dyDescent="0.25">
      <c r="A17" s="13"/>
      <c r="B17" s="6"/>
      <c r="C17" s="14"/>
    </row>
    <row r="18" spans="1:5" ht="13.5" customHeight="1" x14ac:dyDescent="0.25">
      <c r="A18" s="11" t="s">
        <v>7</v>
      </c>
      <c r="B18" s="6"/>
      <c r="C18" s="15"/>
    </row>
    <row r="19" spans="1:5" ht="13.5" customHeight="1" x14ac:dyDescent="0.25">
      <c r="A19" s="10" t="s">
        <v>8</v>
      </c>
      <c r="B19" s="6"/>
      <c r="C19" s="5">
        <f>35952480.87+46000000+16760014.05+834720.91-31789791.35</f>
        <v>67757424.479999989</v>
      </c>
      <c r="D19" s="1"/>
      <c r="E19" s="27"/>
    </row>
    <row r="20" spans="1:5" ht="13.5" customHeight="1" x14ac:dyDescent="0.25">
      <c r="A20" s="10" t="s">
        <v>9</v>
      </c>
      <c r="B20" s="6"/>
      <c r="C20" s="5">
        <f>7149492.06-5882050.02</f>
        <v>1267442.04</v>
      </c>
    </row>
    <row r="21" spans="1:5" ht="13.5" customHeight="1" x14ac:dyDescent="0.25">
      <c r="A21" s="11" t="s">
        <v>10</v>
      </c>
      <c r="B21" s="6"/>
      <c r="C21" s="12">
        <f>SUM(C19:C20)</f>
        <v>69024866.519999996</v>
      </c>
    </row>
    <row r="22" spans="1:5" ht="13.5" customHeight="1" x14ac:dyDescent="0.25">
      <c r="A22" s="13"/>
      <c r="B22" s="6"/>
      <c r="C22" s="16"/>
    </row>
    <row r="23" spans="1:5" ht="13.5" customHeight="1" x14ac:dyDescent="0.25">
      <c r="A23" s="17" t="s">
        <v>11</v>
      </c>
      <c r="B23" s="6"/>
      <c r="C23" s="16"/>
    </row>
    <row r="24" spans="1:5" ht="13.5" customHeight="1" x14ac:dyDescent="0.25">
      <c r="A24" s="13" t="s">
        <v>12</v>
      </c>
      <c r="B24" s="6"/>
      <c r="C24" s="18">
        <v>115956.8</v>
      </c>
    </row>
    <row r="25" spans="1:5" ht="15" customHeight="1" x14ac:dyDescent="0.25">
      <c r="A25" s="17" t="s">
        <v>13</v>
      </c>
      <c r="B25" s="6"/>
      <c r="C25" s="12">
        <v>115956.8</v>
      </c>
    </row>
    <row r="26" spans="1:5" ht="19.5" customHeight="1" thickBot="1" x14ac:dyDescent="0.3">
      <c r="A26" s="19" t="s">
        <v>14</v>
      </c>
      <c r="B26" s="6"/>
      <c r="C26" s="20">
        <f>+C25+C21+C16</f>
        <v>94584065.36999999</v>
      </c>
      <c r="D26" s="1"/>
    </row>
    <row r="27" spans="1:5" ht="13.5" customHeight="1" thickTop="1" x14ac:dyDescent="0.25">
      <c r="A27" s="17"/>
      <c r="B27" s="6"/>
      <c r="C27" s="21"/>
    </row>
    <row r="28" spans="1:5" ht="13.5" customHeight="1" x14ac:dyDescent="0.25">
      <c r="A28" s="17" t="s">
        <v>15</v>
      </c>
      <c r="B28" s="6"/>
      <c r="C28" s="14"/>
    </row>
    <row r="29" spans="1:5" ht="13.5" customHeight="1" x14ac:dyDescent="0.25">
      <c r="A29" s="17" t="s">
        <v>16</v>
      </c>
      <c r="B29" s="6"/>
      <c r="C29" s="22"/>
    </row>
    <row r="30" spans="1:5" ht="13.5" customHeight="1" x14ac:dyDescent="0.25">
      <c r="A30" s="13" t="s">
        <v>17</v>
      </c>
      <c r="B30" s="6"/>
      <c r="C30" s="28">
        <v>4386798.53</v>
      </c>
      <c r="E30" s="27"/>
    </row>
    <row r="31" spans="1:5" ht="13.5" customHeight="1" x14ac:dyDescent="0.25">
      <c r="A31" s="17" t="s">
        <v>18</v>
      </c>
      <c r="B31" s="6"/>
      <c r="C31" s="23">
        <f>SUM(C30)</f>
        <v>4386798.53</v>
      </c>
    </row>
    <row r="32" spans="1:5" ht="13.5" customHeight="1" x14ac:dyDescent="0.25">
      <c r="A32" s="17"/>
      <c r="B32" s="6"/>
      <c r="C32" s="21"/>
    </row>
    <row r="33" spans="1:5" ht="13.5" customHeight="1" x14ac:dyDescent="0.25">
      <c r="A33" s="17" t="s">
        <v>19</v>
      </c>
      <c r="B33" s="6"/>
      <c r="C33" s="24"/>
    </row>
    <row r="34" spans="1:5" ht="13.5" customHeight="1" x14ac:dyDescent="0.25">
      <c r="A34" s="13" t="s">
        <v>20</v>
      </c>
      <c r="B34" s="6"/>
      <c r="C34" s="3">
        <v>65298980.340000004</v>
      </c>
    </row>
    <row r="35" spans="1:5" s="2" customFormat="1" ht="13.5" customHeight="1" x14ac:dyDescent="0.25">
      <c r="A35" s="13" t="s">
        <v>24</v>
      </c>
      <c r="B35" s="6"/>
      <c r="C35" s="3">
        <v>4758687.25</v>
      </c>
      <c r="D35" s="27"/>
    </row>
    <row r="36" spans="1:5" ht="13.5" customHeight="1" x14ac:dyDescent="0.25">
      <c r="A36" s="13" t="s">
        <v>21</v>
      </c>
      <c r="B36" s="6"/>
      <c r="C36" s="4">
        <v>20139599.25</v>
      </c>
      <c r="D36" s="27"/>
    </row>
    <row r="37" spans="1:5" ht="13.5" customHeight="1" x14ac:dyDescent="0.25">
      <c r="A37" s="17" t="s">
        <v>22</v>
      </c>
      <c r="B37" s="6"/>
      <c r="C37" s="25">
        <f>+C34+C35+C36</f>
        <v>90197266.840000004</v>
      </c>
      <c r="D37" s="27"/>
    </row>
    <row r="38" spans="1:5" ht="13.5" customHeight="1" x14ac:dyDescent="0.25">
      <c r="A38" s="17"/>
      <c r="B38" s="6"/>
      <c r="C38" s="26"/>
      <c r="D38" s="27"/>
    </row>
    <row r="39" spans="1:5" ht="16.5" customHeight="1" thickBot="1" x14ac:dyDescent="0.3">
      <c r="A39" s="19" t="s">
        <v>23</v>
      </c>
      <c r="B39" s="6"/>
      <c r="C39" s="20">
        <f>+C31+C37</f>
        <v>94584065.370000005</v>
      </c>
      <c r="D39" s="1"/>
      <c r="E39" s="1"/>
    </row>
    <row r="40" spans="1:5" ht="15.75" thickTop="1" x14ac:dyDescent="0.25">
      <c r="D40" s="1"/>
    </row>
    <row r="41" spans="1:5" s="2" customFormat="1" x14ac:dyDescent="0.25">
      <c r="A41" s="29"/>
      <c r="B41" s="30"/>
      <c r="C41" s="31"/>
      <c r="D41" s="31"/>
    </row>
    <row r="42" spans="1:5" s="2" customFormat="1" ht="13.5" customHeight="1" x14ac:dyDescent="0.25">
      <c r="A42" s="29"/>
      <c r="B42" s="30"/>
      <c r="C42" s="31"/>
      <c r="D42" s="31"/>
    </row>
    <row r="43" spans="1:5" s="2" customFormat="1" ht="13.5" customHeight="1" x14ac:dyDescent="0.25">
      <c r="A43" s="29"/>
      <c r="B43" s="30"/>
      <c r="C43" s="31"/>
      <c r="D43" s="31"/>
    </row>
  </sheetData>
  <pageMargins left="0.43307086614173229" right="0.43307086614173229" top="0.74803149606299213" bottom="0.74803149606299213" header="0.31496062992125984" footer="0.31496062992125984"/>
  <pageSetup fitToHeight="3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 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mduran</dc:creator>
  <cp:lastModifiedBy>lucia cespedes</cp:lastModifiedBy>
  <cp:lastPrinted>2018-04-19T15:57:13Z</cp:lastPrinted>
  <dcterms:created xsi:type="dcterms:W3CDTF">2014-07-02T15:20:59Z</dcterms:created>
  <dcterms:modified xsi:type="dcterms:W3CDTF">2018-11-26T19:15:10Z</dcterms:modified>
</cp:coreProperties>
</file>