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viejos\2021\Balance general\"/>
    </mc:Choice>
  </mc:AlternateContent>
  <xr:revisionPtr revIDLastSave="0" documentId="8_{A01A3A09-96B8-43F0-BA9F-13E6A0D53809}" xr6:coauthVersionLast="47" xr6:coauthVersionMax="47" xr10:uidLastSave="{00000000-0000-0000-0000-000000000000}"/>
  <bookViews>
    <workbookView xWindow="-120" yWindow="-120" windowWidth="20730" windowHeight="11160" tabRatio="524" xr2:uid="{00000000-000D-0000-FFFF-FFFF00000000}"/>
  </bookViews>
  <sheets>
    <sheet name="AGOSTO-2021  " sheetId="43" r:id="rId1"/>
  </sheets>
  <definedNames>
    <definedName name="_xlnm.Print_Area" localSheetId="0">'AGOSTO-2021  '!$A$1:$C$49</definedName>
  </definedNames>
  <calcPr calcId="191029"/>
</workbook>
</file>

<file path=xl/calcChain.xml><?xml version="1.0" encoding="utf-8"?>
<calcChain xmlns="http://schemas.openxmlformats.org/spreadsheetml/2006/main">
  <c r="C19" i="43" l="1"/>
  <c r="C39" i="43"/>
  <c r="C41" i="43" s="1"/>
  <c r="C31" i="43"/>
  <c r="C25" i="43"/>
  <c r="C21" i="43"/>
  <c r="C16" i="43"/>
  <c r="C26" i="43" s="1"/>
  <c r="C43" i="43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<sst xmlns="http://schemas.openxmlformats.org/spreadsheetml/2006/main" count="34" uniqueCount="32">
  <si>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</si>
  <si>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</si>
  <si>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</si>
  <si>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</si>
  <si>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</si>
  <si>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</si>
  <si>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</si>
  <si>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</si>
  <si>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</si>
  <si>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</si>
  <si>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</si>
  <si>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</si>
  <si>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</si>
  <si>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</si>
  <si>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</si>
  <si>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</si>
  <si>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</si>
  <si>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</si>
  <si>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</si>
  <si>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</si>
  <si>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</si>
  <si>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</si>
  <si>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</si>
  <si>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</si>
  <si>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</si>
  <si>
    <t>__________________________</t>
  </si>
  <si>
    <t>PASIVOS NO  CORRIENTES</t>
  </si>
  <si>
    <t xml:space="preserve">CUENTAS POR PAGAR A LARGO PLAZO </t>
  </si>
  <si>
    <t xml:space="preserve">      Licda. Katy Tavarez</t>
  </si>
  <si>
    <t xml:space="preserve">      Enc. Depto. Financiero</t>
  </si>
  <si>
    <t xml:space="preserve">    Lic.Pedro Jimenez</t>
  </si>
  <si>
    <t xml:space="preserve">    Enc. Division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</si>
</sst>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0" fontId="2" fillId="2" borderId="0" xfId="1" applyFont="1" applyFill="1" applyAlignment="1">
      <alignment horizontal="justify"/>
    </xf>
    <xf numFmtId="0" fontId="4" fillId="2" borderId="0" xfId="1" applyFont="1" applyFill="1" applyAlignment="1">
      <alignment horizontal="justify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43" fontId="0" fillId="0" borderId="0" xfId="0" applyNumberFormat="1"/>
    <xf numFmtId="0" fontId="5" fillId="2" borderId="0" xfId="5" applyFont="1" applyFill="1" applyAlignment="1">
      <alignment horizontal="justify"/>
    </xf>
    <xf numFmtId="0" fontId="6" fillId="0" borderId="0" xfId="5" applyFont="1"/>
    <xf numFmtId="43" fontId="0" fillId="0" borderId="0" xfId="6" applyFont="1"/>
    <xf numFmtId="43" fontId="9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2" fillId="3" borderId="0" xfId="3" applyNumberFormat="1" applyFont="1" applyFill="1" applyAlignment="1">
      <alignment horizontal="right"/>
    </xf>
    <xf numFmtId="4" fontId="0" fillId="0" borderId="0" xfId="0" applyNumberFormat="1"/>
    <xf numFmtId="4" fontId="4" fillId="3" borderId="2" xfId="4" applyNumberFormat="1" applyFont="1" applyFill="1" applyBorder="1" applyAlignment="1">
      <alignment horizontal="right"/>
    </xf>
    <xf numFmtId="4" fontId="2" fillId="2" borderId="0" xfId="2" applyNumberFormat="1" applyFont="1" applyFill="1" applyAlignment="1">
      <alignment horizontal="right"/>
    </xf>
    <xf numFmtId="4" fontId="2" fillId="3" borderId="0" xfId="2" applyNumberFormat="1" applyFont="1" applyFill="1" applyAlignment="1">
      <alignment horizontal="right"/>
    </xf>
    <xf numFmtId="4" fontId="2" fillId="0" borderId="0" xfId="2" applyNumberFormat="1" applyFont="1" applyAlignment="1">
      <alignment horizontal="right"/>
    </xf>
    <xf numFmtId="4" fontId="2" fillId="2" borderId="0" xfId="3" applyNumberFormat="1" applyFont="1" applyFill="1" applyBorder="1" applyAlignment="1">
      <alignment horizontal="right"/>
    </xf>
    <xf numFmtId="4" fontId="4" fillId="3" borderId="0" xfId="2" applyNumberFormat="1" applyFont="1" applyFill="1" applyBorder="1" applyAlignment="1">
      <alignment horizontal="right"/>
    </xf>
    <xf numFmtId="4" fontId="2" fillId="2" borderId="0" xfId="3" applyNumberFormat="1" applyFont="1" applyFill="1" applyAlignment="1">
      <alignment horizontal="right"/>
    </xf>
    <xf numFmtId="4" fontId="2" fillId="3" borderId="3" xfId="3" applyNumberFormat="1" applyFont="1" applyFill="1" applyBorder="1" applyAlignment="1">
      <alignment horizontal="right"/>
    </xf>
    <xf numFmtId="4" fontId="4" fillId="3" borderId="0" xfId="4" applyNumberFormat="1" applyFont="1" applyFill="1" applyBorder="1" applyAlignment="1">
      <alignment horizontal="right"/>
    </xf>
    <xf numFmtId="4" fontId="4" fillId="3" borderId="2" xfId="3" applyNumberFormat="1" applyFont="1" applyFill="1" applyBorder="1" applyAlignment="1">
      <alignment horizontal="right"/>
    </xf>
    <xf numFmtId="4" fontId="4" fillId="3" borderId="0" xfId="3" applyNumberFormat="1" applyFont="1" applyFill="1" applyBorder="1" applyAlignment="1">
      <alignment horizontal="right"/>
    </xf>
    <xf numFmtId="4" fontId="0" fillId="0" borderId="3" xfId="0" applyNumberFormat="1" applyBorder="1"/>
    <xf numFmtId="43" fontId="10" fillId="0" borderId="0" xfId="0" applyNumberFormat="1" applyFont="1"/>
    <xf numFmtId="164" fontId="12" fillId="0" borderId="0" xfId="0" applyNumberFormat="1" applyFont="1"/>
    <xf numFmtId="164" fontId="11" fillId="0" borderId="0" xfId="0" applyNumberFormat="1" applyFont="1"/>
    <xf numFmtId="43" fontId="10" fillId="0" borderId="0" xfId="6" applyFont="1"/>
    <xf numFmtId="43" fontId="9" fillId="0" borderId="0" xfId="6" applyFont="1"/>
    <xf numFmtId="164" fontId="4" fillId="3" borderId="1" xfId="4" applyFont="1" applyFill="1" applyBorder="1" applyAlignment="1">
      <alignment horizontal="right"/>
    </xf>
    <xf numFmtId="43" fontId="13" fillId="0" borderId="0" xfId="6" applyFont="1"/>
    <xf numFmtId="43" fontId="12" fillId="0" borderId="0" xfId="6" applyFont="1" applyAlignment="1">
      <alignment horizontal="right"/>
    </xf>
    <xf numFmtId="0" fontId="6" fillId="3" borderId="0" xfId="5" applyFont="1" applyFill="1" applyAlignment="1">
      <alignment horizontal="justify"/>
    </xf>
    <xf numFmtId="0" fontId="7" fillId="3" borderId="0" xfId="0" applyFont="1" applyFill="1"/>
    <xf numFmtId="4" fontId="7" fillId="3" borderId="0" xfId="0" applyNumberFormat="1" applyFont="1" applyFill="1"/>
    <xf numFmtId="4" fontId="0" fillId="3" borderId="0" xfId="0" applyNumberFormat="1" applyFill="1"/>
  </cellXfs>
  <cellStyles count="7">
    <cellStyle name="Millares" xfId="6" builtinId="3"/>
    <cellStyle name="Millares 4" xfId="3" xr:uid="{00000000-0005-0000-0000-000001000000}"/>
    <cellStyle name="Moneda 4" xfId="4" xr:uid="{00000000-0005-0000-0000-000002000000}"/>
    <cellStyle name="Normal" xfId="0" builtinId="0"/>
    <cellStyle name="Normal 3" xfId="1" xr:uid="{00000000-0005-0000-0000-000004000000}"/>
    <cellStyle name="Normal 4" xfId="2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1913452</xdr:colOff>
      <xdr:row>8</xdr:row>
      <xdr:rowOff>109425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316518" cy="1584411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AGOSTO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7"/>
  <sheetViews>
    <sheetView tabSelected="1" zoomScale="106" zoomScaleNormal="106" workbookViewId="0">
      <selection activeCell="A14" sqref="A14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20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3"/>
      <c r="B6" s="3"/>
      <c r="C6" s="17"/>
    </row>
    <row r="7" spans="1:8" x14ac:dyDescent="0.25">
      <c r="A7" s="3"/>
      <c r="B7" s="3"/>
      <c r="C7" s="17"/>
    </row>
    <row r="8" spans="1:8" x14ac:dyDescent="0.25">
      <c r="A8" s="3"/>
      <c r="B8" s="3"/>
      <c r="C8" s="17"/>
    </row>
    <row r="9" spans="1:8" ht="13.5" customHeight="1" x14ac:dyDescent="0.25">
      <c r="A9" s="3"/>
      <c r="B9" s="3"/>
      <c r="C9" s="17"/>
    </row>
    <row r="10" spans="1:8" ht="13.5" customHeight="1" x14ac:dyDescent="0.25">
      <c r="A10" s="4" t="s">
        <v>0</v>
      </c>
      <c r="B10" s="3"/>
      <c r="C10" s="17"/>
    </row>
    <row r="11" spans="1:8" ht="13.5" customHeight="1" x14ac:dyDescent="0.25">
      <c r="A11" s="5" t="s">
        <v>1</v>
      </c>
      <c r="B11" s="3"/>
      <c r="C11" s="18"/>
    </row>
    <row r="12" spans="1:8" ht="13.5" customHeight="1" x14ac:dyDescent="0.25">
      <c r="A12" s="6" t="s">
        <v>2</v>
      </c>
      <c r="B12" s="3"/>
      <c r="C12" s="19">
        <v>33847734.289999999</v>
      </c>
      <c r="D12" s="20"/>
    </row>
    <row r="13" spans="1:8" ht="13.5" customHeight="1" x14ac:dyDescent="0.25">
      <c r="A13" s="6" t="s">
        <v>3</v>
      </c>
      <c r="B13" s="3"/>
      <c r="C13" s="19">
        <v>1612079.17</v>
      </c>
      <c r="D13" s="40"/>
      <c r="E13" s="37"/>
    </row>
    <row r="14" spans="1:8" ht="13.5" customHeight="1" x14ac:dyDescent="0.25">
      <c r="A14" s="6" t="s">
        <v>4</v>
      </c>
      <c r="B14" s="3"/>
      <c r="C14" s="19">
        <v>334166.67</v>
      </c>
      <c r="D14" s="39"/>
      <c r="E14" s="37"/>
      <c r="F14" s="6"/>
      <c r="G14" s="3"/>
      <c r="H14" s="19"/>
    </row>
    <row r="15" spans="1:8" ht="13.5" customHeight="1" x14ac:dyDescent="0.25">
      <c r="A15" s="6" t="s">
        <v>5</v>
      </c>
      <c r="B15" s="3"/>
      <c r="C15" s="44">
        <v>705244.96</v>
      </c>
      <c r="D15" s="15"/>
      <c r="E15" s="15"/>
      <c r="F15" s="12"/>
    </row>
    <row r="16" spans="1:8" ht="17.25" customHeight="1" thickBot="1" x14ac:dyDescent="0.3">
      <c r="A16" s="7" t="s">
        <v>6</v>
      </c>
      <c r="B16" s="3"/>
      <c r="C16" s="38">
        <f>SUM(C12:C15)</f>
        <v>36499225.090000004</v>
      </c>
      <c r="D16" s="15"/>
      <c r="E16" s="15"/>
    </row>
    <row r="17" spans="1:8" ht="13.5" customHeight="1" thickTop="1" x14ac:dyDescent="0.25">
      <c r="A17" s="8"/>
      <c r="B17" s="3"/>
      <c r="C17" s="22"/>
      <c r="D17" s="15"/>
      <c r="F17" s="12"/>
      <c r="G17" s="15"/>
    </row>
    <row r="18" spans="1:8" ht="13.5" customHeight="1" x14ac:dyDescent="0.25">
      <c r="A18" s="7" t="s">
        <v>7</v>
      </c>
      <c r="B18" s="3"/>
      <c r="C18" s="23"/>
      <c r="D18" s="15"/>
      <c r="E18" s="15"/>
      <c r="F18" s="12"/>
    </row>
    <row r="19" spans="1:8" ht="13.5" customHeight="1" x14ac:dyDescent="0.25">
      <c r="A19" s="6" t="s">
        <v>8</v>
      </c>
      <c r="B19" s="3"/>
      <c r="C19" s="24">
        <f>75119515.02-2900355.91</f>
        <v>72219159.109999999</v>
      </c>
      <c r="D19" s="1"/>
      <c r="E19" s="36"/>
      <c r="F19" s="33"/>
      <c r="G19" s="12"/>
      <c r="H19" s="12"/>
    </row>
    <row r="20" spans="1:8" ht="13.5" customHeight="1" x14ac:dyDescent="0.25">
      <c r="A20" s="6" t="s">
        <v>9</v>
      </c>
      <c r="B20" s="3"/>
      <c r="C20" s="24">
        <v>2708799</v>
      </c>
      <c r="D20" s="12"/>
      <c r="E20" s="36"/>
      <c r="F20" s="16"/>
      <c r="G20" s="12"/>
    </row>
    <row r="21" spans="1:8" ht="21" customHeight="1" thickBot="1" x14ac:dyDescent="0.3">
      <c r="A21" s="7" t="s">
        <v>10</v>
      </c>
      <c r="B21" s="3"/>
      <c r="C21" s="38">
        <f>SUM(C19:C20)</f>
        <v>74927958.109999999</v>
      </c>
      <c r="D21" s="1"/>
      <c r="E21" s="15"/>
      <c r="G21" s="12"/>
    </row>
    <row r="22" spans="1:8" ht="13.5" customHeight="1" thickTop="1" x14ac:dyDescent="0.25">
      <c r="A22" s="8"/>
      <c r="B22" s="3"/>
      <c r="C22" s="25"/>
      <c r="D22" s="20"/>
      <c r="E22" s="15"/>
      <c r="F22" s="12"/>
    </row>
    <row r="23" spans="1:8" ht="13.5" customHeight="1" x14ac:dyDescent="0.25">
      <c r="A23" s="9" t="s">
        <v>11</v>
      </c>
      <c r="B23" s="3"/>
      <c r="C23" s="25"/>
      <c r="E23" s="37"/>
    </row>
    <row r="24" spans="1:8" ht="13.5" customHeight="1" x14ac:dyDescent="0.25">
      <c r="A24" s="8" t="s">
        <v>12</v>
      </c>
      <c r="B24" s="3"/>
      <c r="C24" s="25">
        <v>191556.8</v>
      </c>
      <c r="D24" s="20"/>
      <c r="E24" s="15"/>
      <c r="F24" s="12"/>
    </row>
    <row r="25" spans="1:8" ht="15" customHeight="1" x14ac:dyDescent="0.25">
      <c r="A25" s="9" t="s">
        <v>13</v>
      </c>
      <c r="B25" s="3"/>
      <c r="C25" s="21">
        <f>C24</f>
        <v>191556.8</v>
      </c>
      <c r="E25" s="15"/>
    </row>
    <row r="26" spans="1:8" ht="19.5" customHeight="1" thickBot="1" x14ac:dyDescent="0.3">
      <c r="A26" s="10" t="s">
        <v>14</v>
      </c>
      <c r="B26" s="3"/>
      <c r="C26" s="11">
        <f>C16+C21+C25</f>
        <v>111618740</v>
      </c>
      <c r="D26" s="1"/>
      <c r="E26" s="15"/>
    </row>
    <row r="27" spans="1:8" ht="13.5" customHeight="1" thickTop="1" x14ac:dyDescent="0.25">
      <c r="A27" s="9"/>
      <c r="B27" s="3"/>
      <c r="C27" s="26"/>
      <c r="E27" s="15"/>
    </row>
    <row r="28" spans="1:8" ht="13.5" customHeight="1" x14ac:dyDescent="0.25">
      <c r="A28" s="9" t="s">
        <v>15</v>
      </c>
      <c r="B28" s="3"/>
      <c r="C28" s="22"/>
      <c r="E28" s="16"/>
    </row>
    <row r="29" spans="1:8" ht="13.5" customHeight="1" x14ac:dyDescent="0.25">
      <c r="A29" s="9" t="s">
        <v>16</v>
      </c>
      <c r="B29" s="3"/>
      <c r="C29" s="27"/>
      <c r="E29" s="12"/>
    </row>
    <row r="30" spans="1:8" ht="13.5" customHeight="1" x14ac:dyDescent="0.25">
      <c r="A30" s="8" t="s">
        <v>17</v>
      </c>
      <c r="B30" s="3"/>
      <c r="C30" s="28">
        <v>7008583.0099999998</v>
      </c>
      <c r="D30" s="12"/>
      <c r="E30" s="12"/>
    </row>
    <row r="31" spans="1:8" ht="13.5" customHeight="1" x14ac:dyDescent="0.25">
      <c r="A31" s="9" t="s">
        <v>18</v>
      </c>
      <c r="B31" s="3"/>
      <c r="C31" s="29">
        <f>SUM(C30)</f>
        <v>7008583.0099999998</v>
      </c>
    </row>
    <row r="32" spans="1:8" ht="13.5" customHeight="1" x14ac:dyDescent="0.25">
      <c r="A32" s="9"/>
      <c r="B32" s="3"/>
      <c r="C32" s="26"/>
    </row>
    <row r="33" spans="1:5" ht="13.5" customHeight="1" x14ac:dyDescent="0.25">
      <c r="A33" s="9" t="s">
        <v>26</v>
      </c>
      <c r="B33" s="3"/>
      <c r="C33" s="27"/>
    </row>
    <row r="34" spans="1:5" ht="13.5" customHeight="1" x14ac:dyDescent="0.25">
      <c r="A34" s="8" t="s">
        <v>27</v>
      </c>
      <c r="B34" s="3"/>
      <c r="C34" s="32">
        <v>0</v>
      </c>
    </row>
    <row r="35" spans="1:5" ht="13.5" customHeight="1" x14ac:dyDescent="0.25">
      <c r="A35" s="9" t="s">
        <v>18</v>
      </c>
      <c r="B35" s="3"/>
      <c r="C35" s="20">
        <v>0</v>
      </c>
    </row>
    <row r="36" spans="1:5" ht="13.5" customHeight="1" x14ac:dyDescent="0.25">
      <c r="A36" s="9"/>
      <c r="B36" s="3"/>
      <c r="C36" s="29"/>
      <c r="E36" s="15"/>
    </row>
    <row r="37" spans="1:5" ht="13.5" customHeight="1" x14ac:dyDescent="0.25">
      <c r="A37" s="9" t="s">
        <v>19</v>
      </c>
      <c r="B37" s="3"/>
      <c r="C37" s="23"/>
      <c r="D37" s="12"/>
      <c r="E37" s="15"/>
    </row>
    <row r="38" spans="1:5" ht="13.5" customHeight="1" x14ac:dyDescent="0.25">
      <c r="A38" s="8" t="s">
        <v>20</v>
      </c>
      <c r="B38" s="3"/>
      <c r="C38" s="23">
        <v>65298980</v>
      </c>
      <c r="D38" s="23"/>
      <c r="E38" s="15"/>
    </row>
    <row r="39" spans="1:5" ht="13.5" customHeight="1" x14ac:dyDescent="0.25">
      <c r="A39" s="8" t="s">
        <v>24</v>
      </c>
      <c r="B39" s="3"/>
      <c r="C39" s="23">
        <f>32587790.77+0.95</f>
        <v>32587791.719999999</v>
      </c>
      <c r="D39" s="23"/>
      <c r="E39" s="15"/>
    </row>
    <row r="40" spans="1:5" ht="13.5" customHeight="1" x14ac:dyDescent="0.25">
      <c r="A40" s="8" t="s">
        <v>21</v>
      </c>
      <c r="B40" s="3"/>
      <c r="C40" s="19">
        <v>6723385.2699999996</v>
      </c>
      <c r="D40" s="19"/>
      <c r="E40" s="23"/>
    </row>
    <row r="41" spans="1:5" ht="13.5" customHeight="1" x14ac:dyDescent="0.25">
      <c r="A41" s="9" t="s">
        <v>22</v>
      </c>
      <c r="B41" s="3"/>
      <c r="C41" s="30">
        <f>+C38+C39+C40</f>
        <v>104610156.98999999</v>
      </c>
      <c r="D41" s="12"/>
      <c r="E41" s="12"/>
    </row>
    <row r="42" spans="1:5" ht="13.5" customHeight="1" x14ac:dyDescent="0.25">
      <c r="A42" s="9"/>
      <c r="B42" s="3"/>
      <c r="C42" s="31"/>
      <c r="D42" s="12"/>
      <c r="E42" s="12"/>
    </row>
    <row r="43" spans="1:5" ht="16.5" customHeight="1" thickBot="1" x14ac:dyDescent="0.3">
      <c r="A43" s="10" t="s">
        <v>23</v>
      </c>
      <c r="B43" s="3"/>
      <c r="C43" s="11">
        <f>+C31+C41</f>
        <v>111618740</v>
      </c>
      <c r="D43" s="34"/>
      <c r="E43" s="35"/>
    </row>
    <row r="44" spans="1:5" ht="16.5" customHeight="1" thickTop="1" x14ac:dyDescent="0.25">
      <c r="A44" s="10"/>
      <c r="B44" s="3"/>
      <c r="C44" s="29"/>
      <c r="D44" s="1"/>
      <c r="E44" s="1"/>
    </row>
    <row r="45" spans="1:5" ht="16.5" customHeight="1" x14ac:dyDescent="0.25">
      <c r="A45" s="10"/>
      <c r="B45" s="3"/>
      <c r="C45" s="29"/>
      <c r="D45" s="1"/>
      <c r="E45" s="1"/>
    </row>
    <row r="46" spans="1:5" x14ac:dyDescent="0.25">
      <c r="D46" s="1"/>
      <c r="E46" s="12"/>
    </row>
    <row r="47" spans="1:5" x14ac:dyDescent="0.25">
      <c r="A47" s="13" t="s">
        <v>25</v>
      </c>
      <c r="C47" s="20" t="s">
        <v>25</v>
      </c>
      <c r="D47" s="14"/>
    </row>
    <row r="48" spans="1:5" ht="12" customHeight="1" x14ac:dyDescent="0.25">
      <c r="A48" s="41" t="s">
        <v>30</v>
      </c>
      <c r="B48" s="42"/>
      <c r="C48" s="43" t="s">
        <v>28</v>
      </c>
      <c r="D48" s="14"/>
    </row>
    <row r="49" spans="1:5" ht="11.25" customHeight="1" x14ac:dyDescent="0.25">
      <c r="A49" s="41" t="s">
        <v>31</v>
      </c>
      <c r="B49" s="42"/>
      <c r="C49" s="43" t="s">
        <v>29</v>
      </c>
      <c r="D49" s="14"/>
    </row>
    <row r="53" spans="1:5" x14ac:dyDescent="0.25">
      <c r="E53" s="15"/>
    </row>
    <row r="54" spans="1:5" x14ac:dyDescent="0.25">
      <c r="E54" s="15"/>
    </row>
    <row r="55" spans="1:5" x14ac:dyDescent="0.25">
      <c r="E55" s="15"/>
    </row>
    <row r="56" spans="1:5" x14ac:dyDescent="0.25">
      <c r="E56" s="15"/>
    </row>
    <row r="57" spans="1:5" x14ac:dyDescent="0.25">
      <c r="E57" s="15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AGOSTO-2021  </vt:lpstr>
      <vt:lpstr>'AGOSTO-2021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2021-09-02T16:11:00Z</cp:lastPrinted>
  <dcterms:created xsi:type="dcterms:W3CDTF">2014-07-02T15:20:59Z</dcterms:created>
  <dcterms:modified xsi:type="dcterms:W3CDTF">2021-09-13T15:01:30Z</dcterms:modified>
</cp:coreProperties>
</file>