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4580" windowHeight="6210"/>
  </bookViews>
  <sheets>
    <sheet name="CUENTA UNICA-SIGEF DICIEMBRE" sheetId="22" r:id="rId1"/>
  </sheets>
  <definedNames>
    <definedName name="_xlnm.Print_Area" localSheetId="0">'CUENTA UNICA-SIGEF DICIEMBRE'!$A$1:$G$71</definedName>
  </definedNames>
  <calcPr calcId="144525"/>
</workbook>
</file>

<file path=xl/calcChain.xml><?xml version="1.0" encoding="utf-8"?>
<calcChain xmlns="http://schemas.openxmlformats.org/spreadsheetml/2006/main">
  <c r="E61" i="22" l="1"/>
  <c r="F61" i="22"/>
  <c r="G9" i="22" l="1"/>
  <c r="G10" i="22" s="1"/>
  <c r="G11" i="22" s="1"/>
  <c r="G12" i="22" s="1"/>
  <c r="G13" i="22" s="1"/>
  <c r="G14" i="22" s="1"/>
  <c r="G15" i="22" s="1"/>
  <c r="G16" i="22" s="1"/>
  <c r="G17" i="22" s="1"/>
  <c r="G18" i="22" s="1"/>
  <c r="G19" i="22" s="1"/>
  <c r="G20" i="22" s="1"/>
  <c r="G21" i="22" s="1"/>
  <c r="G22" i="22" s="1"/>
  <c r="G23" i="22" s="1"/>
  <c r="G24" i="22" s="1"/>
  <c r="G25" i="22" s="1"/>
  <c r="G26" i="22" s="1"/>
  <c r="G27" i="22" s="1"/>
  <c r="G28" i="22" s="1"/>
  <c r="G29" i="22" s="1"/>
  <c r="G30" i="22" s="1"/>
  <c r="G31" i="22" s="1"/>
  <c r="G32" i="22" s="1"/>
  <c r="G33" i="22" s="1"/>
  <c r="G34" i="22" s="1"/>
  <c r="G35" i="22" s="1"/>
  <c r="G36" i="22" s="1"/>
  <c r="G37" i="22" s="1"/>
  <c r="G38" i="22" s="1"/>
  <c r="G39" i="22" s="1"/>
  <c r="G40" i="22" s="1"/>
  <c r="G41" i="22" s="1"/>
  <c r="G42" i="22" s="1"/>
  <c r="G43" i="22" s="1"/>
  <c r="G44" i="22" s="1"/>
  <c r="G45" i="22" s="1"/>
  <c r="G46" i="22" s="1"/>
  <c r="G47" i="22" s="1"/>
  <c r="G48" i="22" s="1"/>
  <c r="G49" i="22" s="1"/>
  <c r="G50" i="22" s="1"/>
  <c r="G51" i="22" s="1"/>
  <c r="G52" i="22" s="1"/>
  <c r="G53" i="22" s="1"/>
  <c r="G54" i="22" s="1"/>
  <c r="G55" i="22" s="1"/>
  <c r="G56" i="22" s="1"/>
  <c r="G57" i="22" s="1"/>
  <c r="G58" i="22" s="1"/>
  <c r="G59" i="22" s="1"/>
  <c r="G60" i="22" s="1"/>
  <c r="G61" i="22" s="1"/>
</calcChain>
</file>

<file path=xl/sharedStrings.xml><?xml version="1.0" encoding="utf-8"?>
<sst xmlns="http://schemas.openxmlformats.org/spreadsheetml/2006/main" count="116" uniqueCount="74">
  <si>
    <t>FECHA</t>
  </si>
  <si>
    <t>NO. REC./LIB.</t>
  </si>
  <si>
    <t>DEBITO</t>
  </si>
  <si>
    <t>CREDITO</t>
  </si>
  <si>
    <t>BALANCE</t>
  </si>
  <si>
    <t>DETALLES/BENEFICIARIO</t>
  </si>
  <si>
    <t>MOVIMIENTO FINANCIERO</t>
  </si>
  <si>
    <t xml:space="preserve">TOTAL </t>
  </si>
  <si>
    <t>PERSONAL FIJO</t>
  </si>
  <si>
    <t xml:space="preserve">CONCEPTO </t>
  </si>
  <si>
    <t>TESORERIA DE LA SEGURIDAD SOCIAL</t>
  </si>
  <si>
    <t>APORTE AL SEGURO FAMILIAR DE SALUD</t>
  </si>
  <si>
    <t>APORTE AL FONDO DE PENSIONES</t>
  </si>
  <si>
    <t>APORTE AL RIESGO LABORAL</t>
  </si>
  <si>
    <t xml:space="preserve">BALANCE INICIAL </t>
  </si>
  <si>
    <t xml:space="preserve">PERSONAL FIJO </t>
  </si>
  <si>
    <t xml:space="preserve">DIPSA </t>
  </si>
  <si>
    <t>PROCONSUMIDOR</t>
  </si>
  <si>
    <t>SERVICIO DE AGUA POTABLE</t>
  </si>
  <si>
    <t>CAASD</t>
  </si>
  <si>
    <t xml:space="preserve">RECOGIDA DE BASURA </t>
  </si>
  <si>
    <t xml:space="preserve">COMBUSTIBLE SUR </t>
  </si>
  <si>
    <t xml:space="preserve">COMPRA DE COMBUSTIBLE PARA LA PLANTA ELECTRICA </t>
  </si>
  <si>
    <t>SUELDO ENERO 2018</t>
  </si>
  <si>
    <t xml:space="preserve"> “AÑO DEL FOMENTO DE LAS EXPORTACIONES ”</t>
  </si>
  <si>
    <t>PAGO DE ENERGIA ELECTRICA OFIC. PRINCIPAL/BARAHONA</t>
  </si>
  <si>
    <t xml:space="preserve">EDESUR  DOMINICANA </t>
  </si>
  <si>
    <t>EDENORTE DOMINICANA</t>
  </si>
  <si>
    <t>PAGO DE ENERGIA ELECTRICA OFIC. SANTIAGO/S.F.M</t>
  </si>
  <si>
    <t xml:space="preserve">PERSONAL TAMITE DE PENSION  </t>
  </si>
  <si>
    <t>PERSONAL DE VIGILANCIA</t>
  </si>
  <si>
    <t>DESDE 01/02/2018 HASTA EL 28/02/2018</t>
  </si>
  <si>
    <t xml:space="preserve">FELIZ RUIZ COMERCIAL </t>
  </si>
  <si>
    <t>COMPRA DE COMBUSTIBLE/BARAHONA</t>
  </si>
  <si>
    <t xml:space="preserve">ALEJANDRA MARIA VILLOCH </t>
  </si>
  <si>
    <t>SERVICIOS DE CONSULTORIA</t>
  </si>
  <si>
    <t>AYUNTAMIENTO MUNICIPAL DE SANTO DOMINGO</t>
  </si>
  <si>
    <t>SUELDO FEBRERO 2018</t>
  </si>
  <si>
    <t>PAGO PERSONAL DE VIGILANCIA FEB. 2018</t>
  </si>
  <si>
    <t>MIEMBROS DEL CONSEJO</t>
  </si>
  <si>
    <t>PAGO DE DIETA A MIEMBROS DEL CONSEJO SEC. NO. 15 DIC. 2017</t>
  </si>
  <si>
    <t>GASTOS DE ALIMENTACION FEBRERO 2017</t>
  </si>
  <si>
    <t>PERSONAL TRAMITE DE PENSION FEBRERO 2018</t>
  </si>
  <si>
    <t>GASTO DE REPRESENTACION ENERO 2018</t>
  </si>
  <si>
    <t>PAGO DE VIATICO DENTRO DEL PAIS DIC. 2017/ ENERO 2018</t>
  </si>
  <si>
    <t xml:space="preserve">ESTACION DE SERVICIOS JAVIER </t>
  </si>
  <si>
    <t>COMPRA DE COMBUSTIBLE/SAN FCO.</t>
  </si>
  <si>
    <t xml:space="preserve">CORAASAN </t>
  </si>
  <si>
    <t xml:space="preserve">VERONICA ASTACIO </t>
  </si>
  <si>
    <t xml:space="preserve">SERVICIO DE ALQUILER/ LOCAL HATO MAYOR </t>
  </si>
  <si>
    <t>GASTO DE REPRESENTACION FEBRERO 2018</t>
  </si>
  <si>
    <t>PRIMA DE TRANSPORTE FEBRERO 2018</t>
  </si>
  <si>
    <t>HORAS EXTRAS DIC./2017</t>
  </si>
  <si>
    <t>GRUPO ICEBERG</t>
  </si>
  <si>
    <t xml:space="preserve">COMPRA DE CAMARAS FOTOGRAFICAS DIGIGTALES P/ DEPTO. INSPECCION Y VIGILANCIA </t>
  </si>
  <si>
    <t xml:space="preserve">TONER DEPOT INTERNATIONAL </t>
  </si>
  <si>
    <t xml:space="preserve">COMPRA DE VARIOS TONERS </t>
  </si>
  <si>
    <t xml:space="preserve">COMPRA DE COMBUSTIBLE OFIC. PRINCIPAL/PERSONAL GERENCIAL </t>
  </si>
  <si>
    <t>BELLING KLAUS DIETER ANDREAS</t>
  </si>
  <si>
    <t xml:space="preserve">PAGO DE VIATICO FUERA DEL PAIS </t>
  </si>
  <si>
    <t>PAGO DE VIATICO DENTRO DEL PAIS ENERO/FEB. 2018</t>
  </si>
  <si>
    <t>HORAS EXTRAS ENERO./2018</t>
  </si>
  <si>
    <t>PASANTES</t>
  </si>
  <si>
    <t>PAGO GRATIFICACION PASANTIA ENERO 2018</t>
  </si>
  <si>
    <t>PAGO GRATIFICACION PASANTIA FEBRERO 2018</t>
  </si>
  <si>
    <t>INVERPLATA</t>
  </si>
  <si>
    <t xml:space="preserve">SERVICIO DE DESAYUNO FORECIDO A LOS PERIODISTAS EN EL HOTEL CROWNE PLAZA </t>
  </si>
  <si>
    <t>PAGO DE DIETA A MIEMBROS DEL CONSEJO SEC. NO. 01/2018</t>
  </si>
  <si>
    <t xml:space="preserve">AYUNTAMIENTO BARAHONA </t>
  </si>
  <si>
    <t>TRANSFERENCIA CORRIENTE PARA CUBRIR NOMINAS Y SEGURIDAD SOCIAL FEBRERO 2018</t>
  </si>
  <si>
    <t>TRANSFERENCIA CORRIENTE PARA CUBRIR GASTOS CORRIENTES FEBRERO 2018</t>
  </si>
  <si>
    <t xml:space="preserve">PERSONAL C/CON RELACION DE DEPENDENCIA </t>
  </si>
  <si>
    <t xml:space="preserve">PERSONAL C/SIN RELACION DE DEPENDENCIA </t>
  </si>
  <si>
    <t>TRANSFERENCIA  PARA CUBRIR INVERSION DE CAPITAL ENERO/FEBRERO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</si>
</sst>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&quot;RD$&quot;* #,##0.00_-;\-&quot;RD$&quot;* #,##0.00_-;_-&quot;RD$&quot;* &quot;-&quot;??_-;_-@_-"/>
    <numFmt numFmtId="165" formatCode="_-* #,##0.00_-;\-* #,##0.00_-;_-* &quot;-&quot;??_-;_-@_-"/>
    <numFmt numFmtId="166" formatCode="dd/mm/yy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MS Sans Serif"/>
      <family val="2"/>
    </font>
    <font>
      <sz val="10"/>
      <color theme="1"/>
      <name val="Bookman Old Style"/>
      <family val="1"/>
    </font>
    <font>
      <b/>
      <sz val="10"/>
      <name val="Bookman Old Style"/>
      <family val="1"/>
    </font>
    <font>
      <b/>
      <sz val="10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9"/>
      <color theme="0"/>
      <name val="Bookman Old Style"/>
      <family val="1"/>
    </font>
    <font>
      <b/>
      <sz val="12"/>
      <name val="Bookman Old Style"/>
      <family val="1"/>
    </font>
    <font>
      <b/>
      <sz val="9"/>
      <name val="Bookman Old Style"/>
      <family val="1"/>
    </font>
    <font>
      <sz val="9"/>
      <name val="Arial"/>
      <family val="2"/>
    </font>
    <font>
      <b/>
      <sz val="10"/>
      <color theme="0"/>
      <name val="Bookman Old Style"/>
      <family val="1"/>
    </font>
    <font>
      <sz val="9"/>
      <name val="Bookman Old Style"/>
      <family val="1"/>
    </font>
    <font>
      <sz val="9"/>
      <color theme="1"/>
      <name val="Bookman Old Style"/>
      <family val="1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5" fillId="0" borderId="0"/>
  </cellStyleXfs>
  <cellXfs count="80">
    <xf numFmtId="0" fontId="0" fillId="0" borderId="0" xfId="0"/>
    <xf numFmtId="0" fontId="0" fillId="0" borderId="0" xfId="0"/>
    <xf numFmtId="0" fontId="3" fillId="0" borderId="0" xfId="0" applyFont="1"/>
    <xf numFmtId="43" fontId="3" fillId="0" borderId="0" xfId="1" applyFont="1" applyAlignment="1">
      <alignment horizontal="right"/>
    </xf>
    <xf numFmtId="165" fontId="0" fillId="0" borderId="0" xfId="0" applyNumberFormat="1"/>
    <xf numFmtId="0" fontId="6" fillId="0" borderId="0" xfId="0" applyFont="1"/>
    <xf numFmtId="0" fontId="6" fillId="0" borderId="0" xfId="0" applyFont="1" applyFill="1" applyBorder="1"/>
    <xf numFmtId="164" fontId="0" fillId="0" borderId="0" xfId="0" applyNumberFormat="1"/>
    <xf numFmtId="0" fontId="13" fillId="0" borderId="0" xfId="0" applyFont="1"/>
    <xf numFmtId="43" fontId="0" fillId="0" borderId="0" xfId="0" applyNumberFormat="1"/>
    <xf numFmtId="43" fontId="6" fillId="3" borderId="0" xfId="1" applyFont="1" applyFill="1"/>
    <xf numFmtId="0" fontId="0" fillId="3" borderId="0" xfId="0" applyFill="1"/>
    <xf numFmtId="4" fontId="0" fillId="0" borderId="0" xfId="0" applyNumberFormat="1"/>
    <xf numFmtId="0" fontId="9" fillId="0" borderId="0" xfId="0" applyFont="1" applyAlignment="1"/>
    <xf numFmtId="0" fontId="7" fillId="3" borderId="0" xfId="2" applyFont="1" applyFill="1" applyAlignment="1">
      <alignment vertical="center"/>
    </xf>
    <xf numFmtId="0" fontId="8" fillId="0" borderId="0" xfId="0" applyFont="1" applyAlignment="1"/>
    <xf numFmtId="0" fontId="12" fillId="2" borderId="2" xfId="4" applyNumberFormat="1" applyFont="1" applyFill="1" applyBorder="1" applyAlignment="1" applyProtection="1">
      <alignment horizontal="left"/>
      <protection locked="0"/>
    </xf>
    <xf numFmtId="0" fontId="12" fillId="2" borderId="3" xfId="4" applyNumberFormat="1" applyFont="1" applyFill="1" applyBorder="1" applyAlignment="1" applyProtection="1">
      <alignment horizontal="center" wrapText="1"/>
      <protection locked="0"/>
    </xf>
    <xf numFmtId="0" fontId="12" fillId="2" borderId="4" xfId="4" applyNumberFormat="1" applyFont="1" applyFill="1" applyBorder="1" applyAlignment="1" applyProtection="1">
      <protection locked="0"/>
    </xf>
    <xf numFmtId="0" fontId="12" fillId="2" borderId="5" xfId="4" applyNumberFormat="1" applyFont="1" applyFill="1" applyBorder="1" applyAlignment="1" applyProtection="1">
      <alignment horizontal="center"/>
      <protection locked="0"/>
    </xf>
    <xf numFmtId="43" fontId="12" fillId="2" borderId="3" xfId="1" applyFont="1" applyFill="1" applyBorder="1" applyAlignment="1" applyProtection="1">
      <alignment horizontal="center"/>
      <protection locked="0"/>
    </xf>
    <xf numFmtId="43" fontId="12" fillId="2" borderId="3" xfId="1" applyFont="1" applyFill="1" applyBorder="1" applyAlignment="1" applyProtection="1">
      <alignment horizontal="right"/>
      <protection locked="0"/>
    </xf>
    <xf numFmtId="0" fontId="13" fillId="0" borderId="0" xfId="0" applyFont="1" applyBorder="1"/>
    <xf numFmtId="0" fontId="13" fillId="0" borderId="7" xfId="0" applyFont="1" applyBorder="1"/>
    <xf numFmtId="0" fontId="12" fillId="2" borderId="1" xfId="4" applyNumberFormat="1" applyFont="1" applyFill="1" applyBorder="1" applyAlignment="1" applyProtection="1">
      <alignment horizontal="center"/>
      <protection locked="0"/>
    </xf>
    <xf numFmtId="0" fontId="15" fillId="3" borderId="0" xfId="0" applyFont="1" applyFill="1" applyBorder="1" applyAlignment="1">
      <alignment horizontal="left"/>
    </xf>
    <xf numFmtId="0" fontId="15" fillId="3" borderId="0" xfId="0" applyFont="1" applyFill="1" applyBorder="1"/>
    <xf numFmtId="0" fontId="15" fillId="0" borderId="0" xfId="0" applyFont="1" applyBorder="1"/>
    <xf numFmtId="43" fontId="15" fillId="3" borderId="0" xfId="1" applyFont="1" applyFill="1" applyBorder="1"/>
    <xf numFmtId="166" fontId="15" fillId="3" borderId="0" xfId="0" applyNumberFormat="1" applyFont="1" applyFill="1" applyBorder="1"/>
    <xf numFmtId="43" fontId="15" fillId="3" borderId="0" xfId="1" applyFont="1" applyFill="1" applyBorder="1" applyAlignment="1"/>
    <xf numFmtId="0" fontId="15" fillId="0" borderId="0" xfId="0" applyFont="1" applyBorder="1" applyAlignment="1">
      <alignment wrapText="1"/>
    </xf>
    <xf numFmtId="166" fontId="16" fillId="3" borderId="0" xfId="0" applyNumberFormat="1" applyFont="1" applyFill="1" applyBorder="1" applyAlignment="1"/>
    <xf numFmtId="166" fontId="16" fillId="3" borderId="0" xfId="0" applyNumberFormat="1" applyFont="1" applyFill="1" applyBorder="1"/>
    <xf numFmtId="0" fontId="16" fillId="3" borderId="0" xfId="0" applyFont="1" applyFill="1" applyBorder="1"/>
    <xf numFmtId="166" fontId="15" fillId="3" borderId="8" xfId="0" applyNumberFormat="1" applyFont="1" applyFill="1" applyBorder="1" applyAlignment="1">
      <alignment horizontal="center"/>
    </xf>
    <xf numFmtId="4" fontId="15" fillId="3" borderId="0" xfId="0" applyNumberFormat="1" applyFont="1" applyFill="1" applyBorder="1" applyAlignment="1">
      <alignment wrapText="1"/>
    </xf>
    <xf numFmtId="4" fontId="15" fillId="3" borderId="0" xfId="0" applyNumberFormat="1" applyFont="1" applyFill="1" applyBorder="1"/>
    <xf numFmtId="0" fontId="3" fillId="3" borderId="0" xfId="0" applyFont="1" applyFill="1"/>
    <xf numFmtId="43" fontId="3" fillId="3" borderId="0" xfId="1" applyFont="1" applyFill="1"/>
    <xf numFmtId="0" fontId="6" fillId="3" borderId="0" xfId="0" applyFont="1" applyFill="1"/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9" fillId="3" borderId="0" xfId="0" applyFont="1" applyFill="1" applyAlignment="1"/>
    <xf numFmtId="0" fontId="8" fillId="3" borderId="0" xfId="0" applyFont="1" applyFill="1" applyAlignment="1"/>
    <xf numFmtId="166" fontId="15" fillId="3" borderId="2" xfId="0" applyNumberFormat="1" applyFont="1" applyFill="1" applyBorder="1" applyAlignment="1">
      <alignment horizontal="center"/>
    </xf>
    <xf numFmtId="43" fontId="15" fillId="3" borderId="7" xfId="1" applyFont="1" applyFill="1" applyBorder="1"/>
    <xf numFmtId="43" fontId="15" fillId="3" borderId="9" xfId="0" applyNumberFormat="1" applyFont="1" applyFill="1" applyBorder="1"/>
    <xf numFmtId="43" fontId="15" fillId="3" borderId="10" xfId="0" applyNumberFormat="1" applyFont="1" applyFill="1" applyBorder="1"/>
    <xf numFmtId="0" fontId="15" fillId="3" borderId="0" xfId="0" applyFont="1" applyFill="1" applyBorder="1" applyAlignment="1">
      <alignment wrapText="1"/>
    </xf>
    <xf numFmtId="0" fontId="13" fillId="3" borderId="0" xfId="0" applyFont="1" applyFill="1" applyBorder="1"/>
    <xf numFmtId="0" fontId="0" fillId="3" borderId="0" xfId="0" applyFont="1" applyFill="1" applyBorder="1"/>
    <xf numFmtId="0" fontId="15" fillId="3" borderId="7" xfId="0" applyFont="1" applyFill="1" applyBorder="1" applyAlignment="1">
      <alignment horizontal="left"/>
    </xf>
    <xf numFmtId="4" fontId="15" fillId="3" borderId="0" xfId="0" applyNumberFormat="1" applyFont="1" applyFill="1" applyBorder="1" applyAlignment="1"/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horizontal="center"/>
    </xf>
    <xf numFmtId="0" fontId="17" fillId="0" borderId="0" xfId="0" applyFont="1" applyBorder="1" applyAlignment="1"/>
    <xf numFmtId="0" fontId="15" fillId="3" borderId="7" xfId="0" applyFont="1" applyFill="1" applyBorder="1"/>
    <xf numFmtId="43" fontId="0" fillId="3" borderId="0" xfId="1" applyFont="1" applyFill="1" applyBorder="1"/>
    <xf numFmtId="0" fontId="16" fillId="0" borderId="0" xfId="0" applyFont="1" applyBorder="1" applyAlignment="1">
      <alignment wrapText="1"/>
    </xf>
    <xf numFmtId="0" fontId="11" fillId="2" borderId="6" xfId="0" applyFont="1" applyFill="1" applyBorder="1"/>
    <xf numFmtId="0" fontId="11" fillId="2" borderId="11" xfId="0" applyFont="1" applyFill="1" applyBorder="1"/>
    <xf numFmtId="4" fontId="11" fillId="2" borderId="11" xfId="0" applyNumberFormat="1" applyFont="1" applyFill="1" applyBorder="1"/>
    <xf numFmtId="43" fontId="11" fillId="2" borderId="11" xfId="0" applyNumberFormat="1" applyFont="1" applyFill="1" applyBorder="1"/>
    <xf numFmtId="43" fontId="11" fillId="2" borderId="12" xfId="0" applyNumberFormat="1" applyFont="1" applyFill="1" applyBorder="1"/>
    <xf numFmtId="166" fontId="16" fillId="3" borderId="7" xfId="0" applyNumberFormat="1" applyFont="1" applyFill="1" applyBorder="1" applyAlignment="1"/>
    <xf numFmtId="0" fontId="16" fillId="3" borderId="7" xfId="0" applyFont="1" applyFill="1" applyBorder="1"/>
    <xf numFmtId="166" fontId="15" fillId="3" borderId="6" xfId="0" applyNumberFormat="1" applyFont="1" applyFill="1" applyBorder="1" applyAlignment="1">
      <alignment horizontal="center"/>
    </xf>
    <xf numFmtId="0" fontId="15" fillId="3" borderId="11" xfId="0" applyFont="1" applyFill="1" applyBorder="1" applyAlignment="1">
      <alignment horizontal="left"/>
    </xf>
    <xf numFmtId="0" fontId="15" fillId="3" borderId="11" xfId="0" applyFont="1" applyFill="1" applyBorder="1"/>
    <xf numFmtId="43" fontId="15" fillId="3" borderId="11" xfId="1" applyFont="1" applyFill="1" applyBorder="1"/>
    <xf numFmtId="43" fontId="15" fillId="3" borderId="12" xfId="0" applyNumberFormat="1" applyFont="1" applyFill="1" applyBorder="1"/>
    <xf numFmtId="43" fontId="10" fillId="4" borderId="9" xfId="1" applyFont="1" applyFill="1" applyBorder="1" applyAlignment="1" applyProtection="1">
      <alignment horizontal="right"/>
      <protection locked="0"/>
    </xf>
    <xf numFmtId="14" fontId="14" fillId="4" borderId="8" xfId="0" applyNumberFormat="1" applyFont="1" applyFill="1" applyBorder="1" applyAlignment="1">
      <alignment horizontal="center"/>
    </xf>
    <xf numFmtId="0" fontId="7" fillId="3" borderId="0" xfId="2" applyFont="1" applyFill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10" fillId="4" borderId="13" xfId="4" applyNumberFormat="1" applyFont="1" applyFill="1" applyBorder="1" applyAlignment="1" applyProtection="1">
      <alignment horizontal="left" wrapText="1"/>
      <protection locked="0"/>
    </xf>
  </cellXfs>
  <cellStyles count="6">
    <cellStyle name="Millares" xfId="1" builtinId="3"/>
    <cellStyle name="Millares 2" xfId="3"/>
    <cellStyle name="Normal" xfId="0" builtinId="0"/>
    <cellStyle name="Normal 2" xfId="2"/>
    <cellStyle name="Normal 3" xfId="4"/>
    <cellStyle name="Normal 4" xf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152399</xdr:colOff>
      <xdr:row>0</xdr:row>
      <xdr:rowOff>19050</xdr:rowOff>
    </xdr:from>
    <xdr:to>
      <xdr:col>1</xdr:col>
      <xdr:colOff>249805</xdr:colOff>
      <xdr:row>5</xdr:row>
      <xdr:rowOff>38099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399" y="19050"/>
          <a:ext cx="1076325" cy="97154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47625</xdr:colOff>
      <xdr:row>0</xdr:row>
      <xdr:rowOff>28576</xdr:rowOff>
    </xdr:from>
    <xdr:to>
      <xdr:col>6</xdr:col>
      <xdr:colOff>1381125</xdr:colOff>
      <xdr:row>5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163425" y="28576"/>
          <a:ext cx="1333500" cy="96202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tabSelected="1" view="pageBreakPreview" zoomScaleNormal="106" zoomScaleSheetLayoutView="100" workbookViewId="0">
      <selection activeCell="E7" sqref="E7"/>
    </sheetView>
  </sheetViews>
  <sheetFormatPr baseColWidth="10" defaultColWidth="11.42578125" defaultRowHeight="15.6" customHeight="1" x14ac:dyDescent="0.25"/>
  <cols>
    <col min="1" max="1" width="14.7109375" style="1" customWidth="1"/>
    <col min="2" max="2" width="8.42578125" style="1" customWidth="1"/>
    <col min="3" max="3" width="47.5703125" style="1" customWidth="1"/>
    <col min="4" max="4" width="73.140625" style="1" customWidth="1"/>
    <col min="5" max="5" width="20.28515625" style="1" customWidth="1"/>
    <col min="6" max="6" width="22.85546875" style="1" customWidth="1"/>
    <col min="7" max="7" width="22.7109375" style="1" customWidth="1"/>
    <col min="8" max="16384" width="11.42578125" style="1"/>
  </cols>
  <sheetData>
    <row r="1" spans="1:7" s="2" customFormat="1" ht="15.6" customHeight="1" x14ac:dyDescent="0.2">
      <c r="A1" s="41"/>
      <c r="B1" s="41"/>
      <c r="C1" s="38"/>
      <c r="D1" s="38"/>
      <c r="E1" s="38"/>
      <c r="F1" s="39"/>
      <c r="G1" s="3"/>
    </row>
    <row r="2" spans="1:7" s="2" customFormat="1" ht="15.6" customHeight="1" x14ac:dyDescent="0.2">
      <c r="A2" s="42"/>
      <c r="B2" s="42"/>
      <c r="C2" s="38"/>
      <c r="D2" s="38"/>
      <c r="E2" s="38"/>
      <c r="F2" s="39"/>
      <c r="G2" s="3"/>
    </row>
    <row r="3" spans="1:7" s="2" customFormat="1" ht="15.6" customHeight="1" x14ac:dyDescent="0.2">
      <c r="A3" s="14"/>
      <c r="B3" s="14"/>
      <c r="C3" s="76" t="s">
        <v>24</v>
      </c>
      <c r="D3" s="76"/>
      <c r="E3" s="76"/>
      <c r="F3" s="76"/>
      <c r="G3" s="14"/>
    </row>
    <row r="4" spans="1:7" s="2" customFormat="1" ht="15.6" customHeight="1" x14ac:dyDescent="0.25">
      <c r="A4" s="43"/>
      <c r="B4" s="43"/>
      <c r="C4" s="77" t="s">
        <v>6</v>
      </c>
      <c r="D4" s="77"/>
      <c r="E4" s="77"/>
      <c r="F4" s="77"/>
      <c r="G4" s="13"/>
    </row>
    <row r="5" spans="1:7" s="2" customFormat="1" ht="15.6" customHeight="1" x14ac:dyDescent="0.2">
      <c r="A5" s="44"/>
      <c r="B5" s="44"/>
      <c r="C5" s="78" t="s">
        <v>31</v>
      </c>
      <c r="D5" s="78"/>
      <c r="E5" s="78"/>
      <c r="F5" s="78"/>
      <c r="G5" s="15"/>
    </row>
    <row r="6" spans="1:7" s="2" customFormat="1" ht="15.6" customHeight="1" thickBot="1" x14ac:dyDescent="0.35">
      <c r="A6" s="40"/>
      <c r="B6" s="40"/>
      <c r="C6" s="40"/>
      <c r="D6" s="40"/>
      <c r="E6" s="40"/>
      <c r="F6" s="40"/>
      <c r="G6" s="5"/>
    </row>
    <row r="7" spans="1:7" s="8" customFormat="1" ht="24.75" customHeight="1" thickBot="1" x14ac:dyDescent="0.25">
      <c r="A7" s="24" t="s">
        <v>0</v>
      </c>
      <c r="B7" s="17" t="s">
        <v>1</v>
      </c>
      <c r="C7" s="16" t="s">
        <v>5</v>
      </c>
      <c r="D7" s="18" t="s">
        <v>9</v>
      </c>
      <c r="E7" s="19" t="s">
        <v>2</v>
      </c>
      <c r="F7" s="20" t="s">
        <v>3</v>
      </c>
      <c r="G7" s="21" t="s">
        <v>4</v>
      </c>
    </row>
    <row r="8" spans="1:7" s="23" customFormat="1" ht="17.25" customHeight="1" thickBot="1" x14ac:dyDescent="0.25">
      <c r="A8" s="75">
        <v>43132</v>
      </c>
      <c r="B8" s="79" t="s">
        <v>14</v>
      </c>
      <c r="C8" s="79"/>
      <c r="D8" s="79"/>
      <c r="E8" s="79"/>
      <c r="F8" s="79"/>
      <c r="G8" s="74">
        <v>7296668.5099999998</v>
      </c>
    </row>
    <row r="9" spans="1:7" s="22" customFormat="1" ht="12.75" x14ac:dyDescent="0.25">
      <c r="A9" s="45">
        <v>43133</v>
      </c>
      <c r="B9" s="52">
        <v>41</v>
      </c>
      <c r="C9" s="67" t="s">
        <v>47</v>
      </c>
      <c r="D9" s="68" t="s">
        <v>18</v>
      </c>
      <c r="E9" s="59"/>
      <c r="F9" s="46">
        <v>3924</v>
      </c>
      <c r="G9" s="47">
        <f>+G8-F9</f>
        <v>7292744.5099999998</v>
      </c>
    </row>
    <row r="10" spans="1:7" s="22" customFormat="1" ht="15.6" customHeight="1" x14ac:dyDescent="0.25">
      <c r="A10" s="35">
        <v>43133</v>
      </c>
      <c r="B10" s="25">
        <v>54</v>
      </c>
      <c r="C10" s="27" t="s">
        <v>68</v>
      </c>
      <c r="D10" s="29" t="s">
        <v>20</v>
      </c>
      <c r="E10" s="26"/>
      <c r="F10" s="28">
        <v>5850</v>
      </c>
      <c r="G10" s="48">
        <f>+G9-F10</f>
        <v>7286894.5099999998</v>
      </c>
    </row>
    <row r="11" spans="1:7" s="22" customFormat="1" ht="15.6" customHeight="1" x14ac:dyDescent="0.25">
      <c r="A11" s="35">
        <v>43139</v>
      </c>
      <c r="B11" s="25">
        <v>127</v>
      </c>
      <c r="C11" s="26" t="s">
        <v>71</v>
      </c>
      <c r="D11" s="26" t="s">
        <v>23</v>
      </c>
      <c r="E11" s="28"/>
      <c r="F11" s="28">
        <v>219033.11</v>
      </c>
      <c r="G11" s="48">
        <f>+G10-F11</f>
        <v>7067861.3999999994</v>
      </c>
    </row>
    <row r="12" spans="1:7" s="22" customFormat="1" ht="15.6" customHeight="1" x14ac:dyDescent="0.25">
      <c r="A12" s="35">
        <v>43139</v>
      </c>
      <c r="B12" s="25">
        <v>127</v>
      </c>
      <c r="C12" s="26" t="s">
        <v>10</v>
      </c>
      <c r="D12" s="26" t="s">
        <v>11</v>
      </c>
      <c r="E12" s="26"/>
      <c r="F12" s="28">
        <v>15529.46</v>
      </c>
      <c r="G12" s="48">
        <f>+G11-F12</f>
        <v>7052331.9399999995</v>
      </c>
    </row>
    <row r="13" spans="1:7" s="50" customFormat="1" ht="15.6" customHeight="1" x14ac:dyDescent="0.25">
      <c r="A13" s="35">
        <v>43139</v>
      </c>
      <c r="B13" s="25">
        <v>127</v>
      </c>
      <c r="C13" s="26" t="s">
        <v>10</v>
      </c>
      <c r="D13" s="26" t="s">
        <v>12</v>
      </c>
      <c r="E13" s="26"/>
      <c r="F13" s="28">
        <v>15551.33</v>
      </c>
      <c r="G13" s="48">
        <f>+G12-F13</f>
        <v>7036780.6099999994</v>
      </c>
    </row>
    <row r="14" spans="1:7" s="22" customFormat="1" ht="15.6" customHeight="1" x14ac:dyDescent="0.25">
      <c r="A14" s="35">
        <v>43139</v>
      </c>
      <c r="B14" s="25">
        <v>127</v>
      </c>
      <c r="C14" s="26" t="s">
        <v>10</v>
      </c>
      <c r="D14" s="26" t="s">
        <v>13</v>
      </c>
      <c r="E14" s="28"/>
      <c r="F14" s="28">
        <v>1954.61</v>
      </c>
      <c r="G14" s="48">
        <f>+G13-F14</f>
        <v>7034825.9999999991</v>
      </c>
    </row>
    <row r="15" spans="1:7" s="22" customFormat="1" ht="15.6" customHeight="1" x14ac:dyDescent="0.25">
      <c r="A15" s="35">
        <v>43143</v>
      </c>
      <c r="B15" s="25">
        <v>19083</v>
      </c>
      <c r="C15" s="61" t="s">
        <v>17</v>
      </c>
      <c r="D15" s="61" t="s">
        <v>69</v>
      </c>
      <c r="E15" s="60">
        <v>10598430.67</v>
      </c>
      <c r="F15" s="28">
        <v>0</v>
      </c>
      <c r="G15" s="48">
        <f>+G14+E15</f>
        <v>17633256.669999998</v>
      </c>
    </row>
    <row r="16" spans="1:7" s="22" customFormat="1" ht="15.6" customHeight="1" x14ac:dyDescent="0.25">
      <c r="A16" s="35">
        <v>43144</v>
      </c>
      <c r="B16" s="25">
        <v>177</v>
      </c>
      <c r="C16" s="26" t="s">
        <v>71</v>
      </c>
      <c r="D16" s="26" t="s">
        <v>23</v>
      </c>
      <c r="E16" s="28"/>
      <c r="F16" s="28">
        <v>118833.34</v>
      </c>
      <c r="G16" s="48">
        <f>+G15-F16</f>
        <v>17514423.329999998</v>
      </c>
    </row>
    <row r="17" spans="1:7" s="22" customFormat="1" ht="15.6" customHeight="1" x14ac:dyDescent="0.25">
      <c r="A17" s="35">
        <v>43144</v>
      </c>
      <c r="B17" s="25">
        <v>177</v>
      </c>
      <c r="C17" s="26" t="s">
        <v>10</v>
      </c>
      <c r="D17" s="26" t="s">
        <v>11</v>
      </c>
      <c r="E17" s="26"/>
      <c r="F17" s="28">
        <v>8425.2900000000009</v>
      </c>
      <c r="G17" s="48">
        <f>+G16-F17</f>
        <v>17505998.039999999</v>
      </c>
    </row>
    <row r="18" spans="1:7" s="22" customFormat="1" ht="15.6" customHeight="1" x14ac:dyDescent="0.25">
      <c r="A18" s="35">
        <v>43144</v>
      </c>
      <c r="B18" s="25">
        <v>177</v>
      </c>
      <c r="C18" s="26" t="s">
        <v>10</v>
      </c>
      <c r="D18" s="26" t="s">
        <v>12</v>
      </c>
      <c r="E18" s="26"/>
      <c r="F18" s="28">
        <v>8437.16</v>
      </c>
      <c r="G18" s="48">
        <f>+G17-F18</f>
        <v>17497560.879999999</v>
      </c>
    </row>
    <row r="19" spans="1:7" s="22" customFormat="1" ht="15.6" customHeight="1" x14ac:dyDescent="0.25">
      <c r="A19" s="35">
        <v>43144</v>
      </c>
      <c r="B19" s="25">
        <v>177</v>
      </c>
      <c r="C19" s="26" t="s">
        <v>10</v>
      </c>
      <c r="D19" s="26" t="s">
        <v>13</v>
      </c>
      <c r="E19" s="26"/>
      <c r="F19" s="28">
        <v>1307.1600000000001</v>
      </c>
      <c r="G19" s="48">
        <f>+G18-F19</f>
        <v>17496253.719999999</v>
      </c>
    </row>
    <row r="20" spans="1:7" s="22" customFormat="1" ht="15.6" customHeight="1" x14ac:dyDescent="0.25">
      <c r="A20" s="35">
        <v>43151</v>
      </c>
      <c r="B20" s="25">
        <v>142</v>
      </c>
      <c r="C20" s="49" t="s">
        <v>32</v>
      </c>
      <c r="D20" s="33" t="s">
        <v>33</v>
      </c>
      <c r="E20" s="26"/>
      <c r="F20" s="28">
        <v>8000</v>
      </c>
      <c r="G20" s="48">
        <f>+G19-F20</f>
        <v>17488253.719999999</v>
      </c>
    </row>
    <row r="21" spans="1:7" s="22" customFormat="1" ht="15.6" customHeight="1" x14ac:dyDescent="0.25">
      <c r="A21" s="35">
        <v>43151</v>
      </c>
      <c r="B21" s="25">
        <v>144</v>
      </c>
      <c r="C21" s="26" t="s">
        <v>21</v>
      </c>
      <c r="D21" s="26" t="s">
        <v>22</v>
      </c>
      <c r="E21" s="28"/>
      <c r="F21" s="28">
        <v>24375</v>
      </c>
      <c r="G21" s="48">
        <f>+G20-F21</f>
        <v>17463878.719999999</v>
      </c>
    </row>
    <row r="22" spans="1:7" s="22" customFormat="1" ht="15.6" customHeight="1" x14ac:dyDescent="0.25">
      <c r="A22" s="35">
        <v>43151</v>
      </c>
      <c r="B22" s="25">
        <v>242</v>
      </c>
      <c r="C22" s="26" t="s">
        <v>26</v>
      </c>
      <c r="D22" s="26" t="s">
        <v>25</v>
      </c>
      <c r="E22" s="26"/>
      <c r="F22" s="28">
        <v>211067.13</v>
      </c>
      <c r="G22" s="48">
        <f>+G21-F22</f>
        <v>17252811.59</v>
      </c>
    </row>
    <row r="23" spans="1:7" s="22" customFormat="1" ht="15.6" customHeight="1" x14ac:dyDescent="0.25">
      <c r="A23" s="35">
        <v>43151</v>
      </c>
      <c r="B23" s="25">
        <v>256</v>
      </c>
      <c r="C23" s="26" t="s">
        <v>36</v>
      </c>
      <c r="D23" s="29" t="s">
        <v>20</v>
      </c>
      <c r="E23" s="26"/>
      <c r="F23" s="28">
        <v>3706</v>
      </c>
      <c r="G23" s="48">
        <f>+G22-F23</f>
        <v>17249105.59</v>
      </c>
    </row>
    <row r="24" spans="1:7" s="22" customFormat="1" ht="15.6" customHeight="1" x14ac:dyDescent="0.25">
      <c r="A24" s="35">
        <v>43151</v>
      </c>
      <c r="B24" s="25">
        <v>268</v>
      </c>
      <c r="C24" s="26" t="s">
        <v>15</v>
      </c>
      <c r="D24" s="26" t="s">
        <v>37</v>
      </c>
      <c r="E24" s="26"/>
      <c r="F24" s="28">
        <v>7347924.1699999999</v>
      </c>
      <c r="G24" s="48">
        <f>+G23-F24</f>
        <v>9901181.4199999999</v>
      </c>
    </row>
    <row r="25" spans="1:7" s="22" customFormat="1" ht="12.75" x14ac:dyDescent="0.25">
      <c r="A25" s="35">
        <v>43151</v>
      </c>
      <c r="B25" s="25">
        <v>268</v>
      </c>
      <c r="C25" s="26" t="s">
        <v>10</v>
      </c>
      <c r="D25" s="26" t="s">
        <v>11</v>
      </c>
      <c r="E25" s="26"/>
      <c r="F25" s="28">
        <v>516058.71</v>
      </c>
      <c r="G25" s="48">
        <f>+G24-F25</f>
        <v>9385122.709999999</v>
      </c>
    </row>
    <row r="26" spans="1:7" s="22" customFormat="1" ht="12.75" x14ac:dyDescent="0.25">
      <c r="A26" s="35">
        <v>43151</v>
      </c>
      <c r="B26" s="25">
        <v>268</v>
      </c>
      <c r="C26" s="26" t="s">
        <v>10</v>
      </c>
      <c r="D26" s="26" t="s">
        <v>12</v>
      </c>
      <c r="E26" s="26"/>
      <c r="F26" s="28">
        <v>521702.61</v>
      </c>
      <c r="G26" s="48">
        <f>+G25-F26</f>
        <v>8863420.0999999996</v>
      </c>
    </row>
    <row r="27" spans="1:7" s="22" customFormat="1" ht="15.6" customHeight="1" x14ac:dyDescent="0.25">
      <c r="A27" s="35">
        <v>43151</v>
      </c>
      <c r="B27" s="25">
        <v>268</v>
      </c>
      <c r="C27" s="26" t="s">
        <v>10</v>
      </c>
      <c r="D27" s="26" t="s">
        <v>13</v>
      </c>
      <c r="E27" s="28"/>
      <c r="F27" s="28">
        <v>72359.16</v>
      </c>
      <c r="G27" s="48">
        <f>+G26-F27</f>
        <v>8791060.9399999995</v>
      </c>
    </row>
    <row r="28" spans="1:7" s="22" customFormat="1" ht="15.6" customHeight="1" x14ac:dyDescent="0.25">
      <c r="A28" s="35">
        <v>43151</v>
      </c>
      <c r="B28" s="25">
        <v>270</v>
      </c>
      <c r="C28" s="26" t="s">
        <v>72</v>
      </c>
      <c r="D28" s="26" t="s">
        <v>37</v>
      </c>
      <c r="E28" s="28"/>
      <c r="F28" s="28">
        <v>20000</v>
      </c>
      <c r="G28" s="48">
        <f>+G27-F28</f>
        <v>8771060.9399999995</v>
      </c>
    </row>
    <row r="29" spans="1:7" s="22" customFormat="1" ht="15.6" customHeight="1" x14ac:dyDescent="0.25">
      <c r="A29" s="35">
        <v>43151</v>
      </c>
      <c r="B29" s="25">
        <v>272</v>
      </c>
      <c r="C29" s="26" t="s">
        <v>30</v>
      </c>
      <c r="D29" s="26" t="s">
        <v>38</v>
      </c>
      <c r="E29" s="26"/>
      <c r="F29" s="28">
        <v>322350</v>
      </c>
      <c r="G29" s="48">
        <f>+G28-F29</f>
        <v>8448710.9399999995</v>
      </c>
    </row>
    <row r="30" spans="1:7" s="22" customFormat="1" ht="12.75" x14ac:dyDescent="0.25">
      <c r="A30" s="35">
        <v>43151</v>
      </c>
      <c r="B30" s="25">
        <v>274</v>
      </c>
      <c r="C30" s="27" t="s">
        <v>39</v>
      </c>
      <c r="D30" s="27" t="s">
        <v>40</v>
      </c>
      <c r="E30" s="26"/>
      <c r="F30" s="28">
        <v>105000</v>
      </c>
      <c r="G30" s="48">
        <f>+G29-F30</f>
        <v>8343710.9399999995</v>
      </c>
    </row>
    <row r="31" spans="1:7" s="22" customFormat="1" ht="15.6" customHeight="1" x14ac:dyDescent="0.25">
      <c r="A31" s="35">
        <v>43151</v>
      </c>
      <c r="B31" s="25">
        <v>276</v>
      </c>
      <c r="C31" s="26" t="s">
        <v>8</v>
      </c>
      <c r="D31" s="33" t="s">
        <v>41</v>
      </c>
      <c r="E31" s="26"/>
      <c r="F31" s="28">
        <v>10000</v>
      </c>
      <c r="G31" s="48">
        <f>+G30-F31</f>
        <v>8333710.9399999995</v>
      </c>
    </row>
    <row r="32" spans="1:7" s="22" customFormat="1" ht="15.6" customHeight="1" x14ac:dyDescent="0.25">
      <c r="A32" s="35">
        <v>43151</v>
      </c>
      <c r="B32" s="25">
        <v>278</v>
      </c>
      <c r="C32" s="26" t="s">
        <v>29</v>
      </c>
      <c r="D32" s="26" t="s">
        <v>42</v>
      </c>
      <c r="E32" s="26"/>
      <c r="F32" s="28">
        <v>61507.24</v>
      </c>
      <c r="G32" s="48">
        <f>+G31-F32</f>
        <v>8272203.6999999993</v>
      </c>
    </row>
    <row r="33" spans="1:7" s="22" customFormat="1" ht="15.6" customHeight="1" x14ac:dyDescent="0.25">
      <c r="A33" s="35">
        <v>43151</v>
      </c>
      <c r="B33" s="25">
        <v>280</v>
      </c>
      <c r="C33" s="26" t="s">
        <v>8</v>
      </c>
      <c r="D33" s="26" t="s">
        <v>43</v>
      </c>
      <c r="E33" s="26"/>
      <c r="F33" s="28">
        <v>28125</v>
      </c>
      <c r="G33" s="48">
        <f>+G32-F33</f>
        <v>8244078.6999999993</v>
      </c>
    </row>
    <row r="34" spans="1:7" s="22" customFormat="1" ht="15.6" customHeight="1" x14ac:dyDescent="0.25">
      <c r="A34" s="35">
        <v>43151</v>
      </c>
      <c r="B34" s="25">
        <v>288</v>
      </c>
      <c r="C34" s="26" t="s">
        <v>8</v>
      </c>
      <c r="D34" s="33" t="s">
        <v>44</v>
      </c>
      <c r="E34" s="26"/>
      <c r="F34" s="28">
        <v>120500</v>
      </c>
      <c r="G34" s="48">
        <f>+G33-F34</f>
        <v>8123578.6999999993</v>
      </c>
    </row>
    <row r="35" spans="1:7" s="22" customFormat="1" ht="15.6" customHeight="1" x14ac:dyDescent="0.25">
      <c r="A35" s="35">
        <v>43151</v>
      </c>
      <c r="B35" s="25">
        <v>311</v>
      </c>
      <c r="C35" s="26" t="s">
        <v>8</v>
      </c>
      <c r="D35" s="26" t="s">
        <v>50</v>
      </c>
      <c r="E35" s="53"/>
      <c r="F35" s="30">
        <v>28125</v>
      </c>
      <c r="G35" s="48">
        <f>+G34-F35</f>
        <v>8095453.6999999993</v>
      </c>
    </row>
    <row r="36" spans="1:7" s="22" customFormat="1" ht="15.6" customHeight="1" x14ac:dyDescent="0.25">
      <c r="A36" s="35">
        <v>43151</v>
      </c>
      <c r="B36" s="25">
        <v>313</v>
      </c>
      <c r="C36" s="26" t="s">
        <v>8</v>
      </c>
      <c r="D36" s="26" t="s">
        <v>51</v>
      </c>
      <c r="E36" s="26"/>
      <c r="F36" s="28">
        <v>58500</v>
      </c>
      <c r="G36" s="48">
        <f>+G35-F36</f>
        <v>8036953.6999999993</v>
      </c>
    </row>
    <row r="37" spans="1:7" s="22" customFormat="1" ht="15.6" customHeight="1" x14ac:dyDescent="0.25">
      <c r="A37" s="35">
        <v>43151</v>
      </c>
      <c r="B37" s="25">
        <v>315</v>
      </c>
      <c r="C37" s="26" t="s">
        <v>15</v>
      </c>
      <c r="D37" s="27" t="s">
        <v>52</v>
      </c>
      <c r="E37" s="26"/>
      <c r="F37" s="30">
        <v>19203.21</v>
      </c>
      <c r="G37" s="48">
        <f>+G36-F37</f>
        <v>8017750.4899999993</v>
      </c>
    </row>
    <row r="38" spans="1:7" s="50" customFormat="1" ht="15.6" customHeight="1" x14ac:dyDescent="0.25">
      <c r="A38" s="35">
        <v>43152</v>
      </c>
      <c r="B38" s="25">
        <v>143</v>
      </c>
      <c r="C38" s="26" t="s">
        <v>34</v>
      </c>
      <c r="D38" s="26" t="s">
        <v>35</v>
      </c>
      <c r="E38" s="36"/>
      <c r="F38" s="28">
        <v>261333.33</v>
      </c>
      <c r="G38" s="48">
        <f>+G37-F38</f>
        <v>7756417.1599999992</v>
      </c>
    </row>
    <row r="39" spans="1:7" s="50" customFormat="1" ht="30" customHeight="1" x14ac:dyDescent="0.25">
      <c r="A39" s="35">
        <v>43153</v>
      </c>
      <c r="B39" s="25">
        <v>20985</v>
      </c>
      <c r="C39" s="61" t="s">
        <v>17</v>
      </c>
      <c r="D39" s="31" t="s">
        <v>70</v>
      </c>
      <c r="E39" s="60">
        <v>7357048.3300000001</v>
      </c>
      <c r="F39" s="28">
        <v>0</v>
      </c>
      <c r="G39" s="48">
        <f>+G38+E39</f>
        <v>15113465.489999998</v>
      </c>
    </row>
    <row r="40" spans="1:7" s="50" customFormat="1" ht="15.6" customHeight="1" x14ac:dyDescent="0.25">
      <c r="A40" s="35">
        <v>43153</v>
      </c>
      <c r="B40" s="25">
        <v>364</v>
      </c>
      <c r="C40" s="26" t="s">
        <v>15</v>
      </c>
      <c r="D40" s="33" t="s">
        <v>60</v>
      </c>
      <c r="E40" s="26"/>
      <c r="F40" s="28">
        <v>240850</v>
      </c>
      <c r="G40" s="48">
        <f>+G39-F40</f>
        <v>14872615.489999998</v>
      </c>
    </row>
    <row r="41" spans="1:7" s="22" customFormat="1" ht="15.6" customHeight="1" x14ac:dyDescent="0.25">
      <c r="A41" s="35">
        <v>43153</v>
      </c>
      <c r="B41" s="25">
        <v>386</v>
      </c>
      <c r="C41" s="26" t="s">
        <v>15</v>
      </c>
      <c r="D41" s="27" t="s">
        <v>61</v>
      </c>
      <c r="E41" s="26"/>
      <c r="F41" s="28">
        <v>18015.68</v>
      </c>
      <c r="G41" s="48">
        <f>+G40-F41</f>
        <v>14854599.809999999</v>
      </c>
    </row>
    <row r="42" spans="1:7" s="22" customFormat="1" ht="15.6" customHeight="1" x14ac:dyDescent="0.25">
      <c r="A42" s="35">
        <v>43153</v>
      </c>
      <c r="B42" s="25">
        <v>388</v>
      </c>
      <c r="C42" s="26" t="s">
        <v>62</v>
      </c>
      <c r="D42" s="34" t="s">
        <v>63</v>
      </c>
      <c r="E42" s="26"/>
      <c r="F42" s="28">
        <v>5000</v>
      </c>
      <c r="G42" s="48">
        <f>+G41-F42</f>
        <v>14849599.809999999</v>
      </c>
    </row>
    <row r="43" spans="1:7" s="22" customFormat="1" ht="15.6" customHeight="1" x14ac:dyDescent="0.25">
      <c r="A43" s="35">
        <v>43153</v>
      </c>
      <c r="B43" s="25">
        <v>390</v>
      </c>
      <c r="C43" s="26" t="s">
        <v>62</v>
      </c>
      <c r="D43" s="34" t="s">
        <v>64</v>
      </c>
      <c r="E43" s="26"/>
      <c r="F43" s="28">
        <v>5000</v>
      </c>
      <c r="G43" s="48">
        <f>+G42-F43</f>
        <v>14844599.809999999</v>
      </c>
    </row>
    <row r="44" spans="1:7" s="22" customFormat="1" ht="15.6" customHeight="1" x14ac:dyDescent="0.25">
      <c r="A44" s="35">
        <v>43154</v>
      </c>
      <c r="B44" s="25">
        <v>245</v>
      </c>
      <c r="C44" s="32" t="s">
        <v>19</v>
      </c>
      <c r="D44" s="34" t="s">
        <v>18</v>
      </c>
      <c r="E44" s="26"/>
      <c r="F44" s="28">
        <v>2326</v>
      </c>
      <c r="G44" s="48">
        <f>+G43-F44</f>
        <v>14842273.809999999</v>
      </c>
    </row>
    <row r="45" spans="1:7" s="51" customFormat="1" ht="15.6" customHeight="1" x14ac:dyDescent="0.25">
      <c r="A45" s="35">
        <v>43154</v>
      </c>
      <c r="B45" s="25">
        <v>303</v>
      </c>
      <c r="C45" s="26" t="s">
        <v>45</v>
      </c>
      <c r="D45" s="33" t="s">
        <v>46</v>
      </c>
      <c r="E45" s="26"/>
      <c r="F45" s="28">
        <v>16000</v>
      </c>
      <c r="G45" s="48">
        <f>+G44-F45</f>
        <v>14826273.809999999</v>
      </c>
    </row>
    <row r="46" spans="1:7" s="51" customFormat="1" ht="15.6" customHeight="1" x14ac:dyDescent="0.25">
      <c r="A46" s="35">
        <v>43154</v>
      </c>
      <c r="B46" s="25">
        <v>304</v>
      </c>
      <c r="C46" s="26" t="s">
        <v>47</v>
      </c>
      <c r="D46" s="34" t="s">
        <v>18</v>
      </c>
      <c r="E46" s="37"/>
      <c r="F46" s="30">
        <v>3086</v>
      </c>
      <c r="G46" s="48">
        <f>+G45-F46</f>
        <v>14823187.809999999</v>
      </c>
    </row>
    <row r="47" spans="1:7" s="51" customFormat="1" ht="15.6" customHeight="1" x14ac:dyDescent="0.25">
      <c r="A47" s="35">
        <v>43154</v>
      </c>
      <c r="B47" s="25">
        <v>305</v>
      </c>
      <c r="C47" s="26" t="s">
        <v>48</v>
      </c>
      <c r="D47" s="26" t="s">
        <v>49</v>
      </c>
      <c r="E47" s="28"/>
      <c r="F47" s="30">
        <v>14986</v>
      </c>
      <c r="G47" s="48">
        <f>+G46-F47</f>
        <v>14808201.809999999</v>
      </c>
    </row>
    <row r="48" spans="1:7" s="51" customFormat="1" ht="15.6" customHeight="1" x14ac:dyDescent="0.25">
      <c r="A48" s="35">
        <v>43154</v>
      </c>
      <c r="B48" s="25">
        <v>324</v>
      </c>
      <c r="C48" s="26" t="s">
        <v>27</v>
      </c>
      <c r="D48" s="26" t="s">
        <v>28</v>
      </c>
      <c r="E48" s="36"/>
      <c r="F48" s="28">
        <v>13958.45</v>
      </c>
      <c r="G48" s="48">
        <f>+G47-F48</f>
        <v>14794243.359999999</v>
      </c>
    </row>
    <row r="49" spans="1:7" s="51" customFormat="1" ht="15.6" customHeight="1" x14ac:dyDescent="0.25">
      <c r="A49" s="35">
        <v>43154</v>
      </c>
      <c r="B49" s="25">
        <v>347</v>
      </c>
      <c r="C49" s="26" t="s">
        <v>32</v>
      </c>
      <c r="D49" s="33" t="s">
        <v>33</v>
      </c>
      <c r="E49" s="26"/>
      <c r="F49" s="28">
        <v>8000</v>
      </c>
      <c r="G49" s="48">
        <f>+G48-F49</f>
        <v>14786243.359999999</v>
      </c>
    </row>
    <row r="50" spans="1:7" s="51" customFormat="1" ht="15.6" customHeight="1" x14ac:dyDescent="0.25">
      <c r="A50" s="35">
        <v>43154</v>
      </c>
      <c r="B50" s="25">
        <v>348</v>
      </c>
      <c r="C50" s="26" t="s">
        <v>55</v>
      </c>
      <c r="D50" s="26" t="s">
        <v>56</v>
      </c>
      <c r="E50" s="26"/>
      <c r="F50" s="28">
        <v>13806</v>
      </c>
      <c r="G50" s="48">
        <f>+G49-F50</f>
        <v>14772437.359999999</v>
      </c>
    </row>
    <row r="51" spans="1:7" s="51" customFormat="1" ht="15.6" customHeight="1" x14ac:dyDescent="0.25">
      <c r="A51" s="35">
        <v>43154</v>
      </c>
      <c r="B51" s="25">
        <v>350</v>
      </c>
      <c r="C51" s="26" t="s">
        <v>16</v>
      </c>
      <c r="D51" s="33" t="s">
        <v>57</v>
      </c>
      <c r="E51" s="26"/>
      <c r="F51" s="28">
        <v>250000</v>
      </c>
      <c r="G51" s="48">
        <f>+G50-F51</f>
        <v>14522437.359999999</v>
      </c>
    </row>
    <row r="52" spans="1:7" s="51" customFormat="1" ht="15.6" customHeight="1" x14ac:dyDescent="0.25">
      <c r="A52" s="35">
        <v>43154</v>
      </c>
      <c r="B52" s="25">
        <v>354</v>
      </c>
      <c r="C52" s="26" t="s">
        <v>58</v>
      </c>
      <c r="D52" s="34" t="s">
        <v>59</v>
      </c>
      <c r="E52" s="26"/>
      <c r="F52" s="28">
        <v>17618.73</v>
      </c>
      <c r="G52" s="48">
        <f>+G51-F52</f>
        <v>14504818.629999999</v>
      </c>
    </row>
    <row r="53" spans="1:7" s="51" customFormat="1" ht="15.6" customHeight="1" x14ac:dyDescent="0.25">
      <c r="A53" s="35">
        <v>43154</v>
      </c>
      <c r="B53" s="25">
        <v>411</v>
      </c>
      <c r="C53" s="26" t="s">
        <v>71</v>
      </c>
      <c r="D53" s="26" t="s">
        <v>37</v>
      </c>
      <c r="E53" s="26"/>
      <c r="F53" s="28">
        <v>1499400</v>
      </c>
      <c r="G53" s="48">
        <f>+G52-F53</f>
        <v>13005418.629999999</v>
      </c>
    </row>
    <row r="54" spans="1:7" s="51" customFormat="1" ht="15.6" customHeight="1" x14ac:dyDescent="0.25">
      <c r="A54" s="35">
        <v>43154</v>
      </c>
      <c r="B54" s="25">
        <v>411</v>
      </c>
      <c r="C54" s="26" t="s">
        <v>10</v>
      </c>
      <c r="D54" s="26" t="s">
        <v>11</v>
      </c>
      <c r="E54" s="26"/>
      <c r="F54" s="28">
        <v>106307.46</v>
      </c>
      <c r="G54" s="48">
        <f>+G53-F54</f>
        <v>12899111.169999998</v>
      </c>
    </row>
    <row r="55" spans="1:7" s="51" customFormat="1" ht="15.6" customHeight="1" x14ac:dyDescent="0.25">
      <c r="A55" s="35">
        <v>43154</v>
      </c>
      <c r="B55" s="25">
        <v>411</v>
      </c>
      <c r="C55" s="26" t="s">
        <v>10</v>
      </c>
      <c r="D55" s="26" t="s">
        <v>12</v>
      </c>
      <c r="E55" s="26"/>
      <c r="F55" s="28">
        <v>106457.4</v>
      </c>
      <c r="G55" s="48">
        <f>+G54-F55</f>
        <v>12792653.769999998</v>
      </c>
    </row>
    <row r="56" spans="1:7" s="51" customFormat="1" ht="15.6" customHeight="1" x14ac:dyDescent="0.25">
      <c r="A56" s="35">
        <v>43154</v>
      </c>
      <c r="B56" s="25">
        <v>411</v>
      </c>
      <c r="C56" s="26" t="s">
        <v>10</v>
      </c>
      <c r="D56" s="26" t="s">
        <v>13</v>
      </c>
      <c r="E56" s="26"/>
      <c r="F56" s="28">
        <v>15170.38</v>
      </c>
      <c r="G56" s="48">
        <f>+G55-F56</f>
        <v>12777483.389999997</v>
      </c>
    </row>
    <row r="57" spans="1:7" s="51" customFormat="1" ht="15.6" customHeight="1" x14ac:dyDescent="0.25">
      <c r="A57" s="35">
        <v>43154</v>
      </c>
      <c r="B57" s="25">
        <v>413</v>
      </c>
      <c r="C57" s="27" t="s">
        <v>39</v>
      </c>
      <c r="D57" s="27" t="s">
        <v>67</v>
      </c>
      <c r="E57" s="26"/>
      <c r="F57" s="28">
        <v>105000</v>
      </c>
      <c r="G57" s="48">
        <f>+G56-F57</f>
        <v>12672483.389999997</v>
      </c>
    </row>
    <row r="58" spans="1:7" s="51" customFormat="1" ht="25.5" customHeight="1" x14ac:dyDescent="0.25">
      <c r="A58" s="35">
        <v>43157</v>
      </c>
      <c r="B58" s="25">
        <v>23538</v>
      </c>
      <c r="C58" s="61" t="s">
        <v>17</v>
      </c>
      <c r="D58" s="61" t="s">
        <v>73</v>
      </c>
      <c r="E58" s="60">
        <v>833334</v>
      </c>
      <c r="F58" s="28"/>
      <c r="G58" s="48">
        <f>+G57+E58</f>
        <v>13505817.389999997</v>
      </c>
    </row>
    <row r="59" spans="1:7" s="51" customFormat="1" ht="15.6" customHeight="1" x14ac:dyDescent="0.25">
      <c r="A59" s="35">
        <v>43157</v>
      </c>
      <c r="B59" s="25">
        <v>391</v>
      </c>
      <c r="C59" s="32" t="s">
        <v>65</v>
      </c>
      <c r="D59" s="33" t="s">
        <v>66</v>
      </c>
      <c r="E59" s="26"/>
      <c r="F59" s="28">
        <v>49079.6</v>
      </c>
      <c r="G59" s="48">
        <f>+G58-F59</f>
        <v>13456737.789999997</v>
      </c>
    </row>
    <row r="60" spans="1:7" s="51" customFormat="1" ht="15.6" customHeight="1" thickBot="1" x14ac:dyDescent="0.3">
      <c r="A60" s="69">
        <v>43159</v>
      </c>
      <c r="B60" s="70">
        <v>327</v>
      </c>
      <c r="C60" s="71" t="s">
        <v>53</v>
      </c>
      <c r="D60" s="71" t="s">
        <v>54</v>
      </c>
      <c r="E60" s="72"/>
      <c r="F60" s="72">
        <v>69277.8</v>
      </c>
      <c r="G60" s="73">
        <f>+G59-F60</f>
        <v>13387459.989999996</v>
      </c>
    </row>
    <row r="61" spans="1:7" ht="24" customHeight="1" thickBot="1" x14ac:dyDescent="0.3">
      <c r="A61" s="62" t="s">
        <v>7</v>
      </c>
      <c r="B61" s="63"/>
      <c r="C61" s="63"/>
      <c r="D61" s="63"/>
      <c r="E61" s="64">
        <f>SUM(E9:E58)</f>
        <v>18788813</v>
      </c>
      <c r="F61" s="65">
        <f>SUM(F9:F60)</f>
        <v>12698021.520000003</v>
      </c>
      <c r="G61" s="66">
        <f>+G60</f>
        <v>13387459.989999996</v>
      </c>
    </row>
    <row r="62" spans="1:7" ht="15.6" customHeight="1" x14ac:dyDescent="0.3">
      <c r="D62" s="6"/>
      <c r="F62" s="7"/>
    </row>
    <row r="63" spans="1:7" ht="15.6" customHeight="1" x14ac:dyDescent="0.3">
      <c r="D63" s="6"/>
      <c r="F63" s="7"/>
      <c r="G63" s="9"/>
    </row>
    <row r="64" spans="1:7" ht="15.6" customHeight="1" x14ac:dyDescent="0.3">
      <c r="D64" s="6"/>
      <c r="F64" s="7"/>
    </row>
    <row r="65" spans="2:7" ht="15.6" customHeight="1" x14ac:dyDescent="0.3">
      <c r="B65" s="56"/>
      <c r="D65" s="57"/>
      <c r="F65" s="7"/>
      <c r="G65" s="9"/>
    </row>
    <row r="66" spans="2:7" ht="15.6" customHeight="1" x14ac:dyDescent="0.25">
      <c r="B66" s="54"/>
      <c r="D66" s="54"/>
      <c r="F66" s="58"/>
    </row>
    <row r="67" spans="2:7" ht="15.6" customHeight="1" x14ac:dyDescent="0.25">
      <c r="B67" s="55"/>
      <c r="D67" s="55"/>
      <c r="F67" s="55"/>
      <c r="G67" s="9"/>
    </row>
    <row r="68" spans="2:7" ht="15.6" customHeight="1" x14ac:dyDescent="0.25">
      <c r="B68" s="55"/>
      <c r="D68" s="55"/>
      <c r="F68" s="55"/>
    </row>
    <row r="69" spans="2:7" ht="15.6" customHeight="1" x14ac:dyDescent="0.3">
      <c r="D69" s="6"/>
      <c r="F69" s="7"/>
    </row>
    <row r="70" spans="2:7" ht="15.6" customHeight="1" x14ac:dyDescent="0.3">
      <c r="D70" s="6"/>
      <c r="F70" s="7"/>
    </row>
    <row r="71" spans="2:7" ht="15.6" customHeight="1" x14ac:dyDescent="0.3">
      <c r="D71" s="6"/>
      <c r="F71" s="7"/>
    </row>
    <row r="72" spans="2:7" ht="15.6" customHeight="1" x14ac:dyDescent="0.3">
      <c r="D72" s="6"/>
      <c r="E72" s="9"/>
      <c r="F72" s="9"/>
    </row>
    <row r="73" spans="2:7" ht="15.6" customHeight="1" x14ac:dyDescent="0.3">
      <c r="D73" s="6"/>
      <c r="F73" s="7"/>
    </row>
    <row r="74" spans="2:7" ht="15.6" customHeight="1" x14ac:dyDescent="0.3">
      <c r="D74" s="6"/>
      <c r="E74" s="12"/>
      <c r="F74" s="7"/>
      <c r="G74" s="9"/>
    </row>
    <row r="75" spans="2:7" ht="15.6" customHeight="1" x14ac:dyDescent="0.3">
      <c r="D75" s="6"/>
      <c r="F75" s="7"/>
    </row>
    <row r="76" spans="2:7" ht="15.6" customHeight="1" x14ac:dyDescent="0.3">
      <c r="C76" s="11"/>
      <c r="D76" s="10"/>
      <c r="F76" s="4"/>
      <c r="G76" s="9"/>
    </row>
    <row r="77" spans="2:7" ht="15.6" customHeight="1" x14ac:dyDescent="0.3">
      <c r="C77" s="11"/>
      <c r="D77" s="6"/>
      <c r="F77" s="4"/>
      <c r="G77" s="9"/>
    </row>
    <row r="78" spans="2:7" ht="15.6" customHeight="1" x14ac:dyDescent="0.3">
      <c r="C78" s="11"/>
      <c r="D78" s="6"/>
      <c r="F78" s="4"/>
      <c r="G78" s="9"/>
    </row>
    <row r="79" spans="2:7" ht="15.6" customHeight="1" x14ac:dyDescent="0.3">
      <c r="C79" s="11"/>
      <c r="D79" s="6"/>
      <c r="F79" s="4"/>
      <c r="G79" s="9"/>
    </row>
    <row r="80" spans="2:7" ht="15.6" customHeight="1" x14ac:dyDescent="0.3">
      <c r="C80" s="11"/>
      <c r="D80" s="6"/>
      <c r="F80" s="4"/>
      <c r="G80" s="9"/>
    </row>
    <row r="81" spans="3:7" ht="15.6" customHeight="1" x14ac:dyDescent="0.3">
      <c r="C81" s="11"/>
      <c r="D81" s="6"/>
      <c r="F81" s="4"/>
      <c r="G81" s="9"/>
    </row>
    <row r="82" spans="3:7" ht="15.6" customHeight="1" x14ac:dyDescent="0.3">
      <c r="C82" s="11"/>
      <c r="D82" s="6"/>
      <c r="F82" s="4"/>
      <c r="G82" s="9"/>
    </row>
    <row r="83" spans="3:7" ht="15.6" customHeight="1" x14ac:dyDescent="0.3">
      <c r="C83" s="11"/>
      <c r="D83" s="6"/>
      <c r="F83" s="4"/>
      <c r="G83" s="9"/>
    </row>
    <row r="84" spans="3:7" ht="15.6" customHeight="1" x14ac:dyDescent="0.3">
      <c r="C84" s="11"/>
      <c r="D84" s="6"/>
      <c r="F84" s="4"/>
      <c r="G84" s="9"/>
    </row>
    <row r="85" spans="3:7" ht="15.6" customHeight="1" x14ac:dyDescent="0.3">
      <c r="C85" s="11"/>
      <c r="D85" s="6"/>
      <c r="F85" s="4"/>
      <c r="G85" s="9"/>
    </row>
    <row r="86" spans="3:7" ht="15.6" customHeight="1" x14ac:dyDescent="0.3">
      <c r="C86" s="11"/>
      <c r="D86" s="6"/>
      <c r="F86" s="4"/>
      <c r="G86" s="9"/>
    </row>
    <row r="87" spans="3:7" ht="15.6" customHeight="1" x14ac:dyDescent="0.3">
      <c r="C87" s="11"/>
      <c r="D87" s="6"/>
      <c r="F87" s="4"/>
      <c r="G87" s="9"/>
    </row>
    <row r="88" spans="3:7" ht="15.6" customHeight="1" x14ac:dyDescent="0.3">
      <c r="C88" s="11"/>
      <c r="D88" s="6"/>
      <c r="F88" s="4"/>
      <c r="G88" s="9"/>
    </row>
    <row r="89" spans="3:7" ht="15.6" customHeight="1" x14ac:dyDescent="0.3">
      <c r="C89" s="11"/>
      <c r="D89" s="6"/>
      <c r="F89" s="4"/>
      <c r="G89" s="9"/>
    </row>
    <row r="90" spans="3:7" ht="15.6" customHeight="1" x14ac:dyDescent="0.3">
      <c r="D90" s="6"/>
      <c r="F90" s="4"/>
      <c r="G90" s="9"/>
    </row>
    <row r="91" spans="3:7" ht="15.6" customHeight="1" x14ac:dyDescent="0.3">
      <c r="D91" s="6"/>
      <c r="F91" s="4"/>
      <c r="G91" s="9"/>
    </row>
  </sheetData>
  <sortState ref="A9:H60">
    <sortCondition ref="A9"/>
  </sortState>
  <mergeCells count="4">
    <mergeCell ref="C3:F3"/>
    <mergeCell ref="C4:F4"/>
    <mergeCell ref="C5:F5"/>
    <mergeCell ref="B8:F8"/>
  </mergeCells>
  <printOptions horizontalCentered="1"/>
  <pageMargins left="3.937007874015748E-2" right="3.937007874015748E-2" top="0.31496062992125984" bottom="0.19685039370078741" header="0.31496062992125984" footer="0.19685039370078741"/>
  <pageSetup scale="52" fitToHeight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CUENTA UNICA-SIGEF DICIEMBRE</vt:lpstr>
      <vt:lpstr>'CUENTA UNICA-SIGEF DICIEMBRE'!Área_de_impresión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gregorinaa</dc:creator>
  <cp:lastModifiedBy>lucia cespedes</cp:lastModifiedBy>
  <cp:revision/>
  <cp:lastPrinted>2018-02-02T19:58:14Z</cp:lastPrinted>
  <dcterms:created xsi:type="dcterms:W3CDTF">2015-12-28T14:28:52Z</dcterms:created>
  <dcterms:modified xsi:type="dcterms:W3CDTF">2018-11-27T17:06:08Z</dcterms:modified>
</cp:coreProperties>
</file>