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ia.cespedes.PROCONSUMIDOR\Desktop\Transparencia documentos 2021-2022\2022\Movimientos financieros- ingresos y egresos\"/>
    </mc:Choice>
  </mc:AlternateContent>
  <xr:revisionPtr revIDLastSave="0" documentId="8_{62D648D8-B9B2-4587-8E08-51D26D724AB1}" xr6:coauthVersionLast="47" xr6:coauthVersionMax="47" xr10:uidLastSave="{00000000-0000-0000-0000-000000000000}"/>
  <bookViews>
    <workbookView xWindow="-120" yWindow="-120" windowWidth="24240" windowHeight="13140" xr2:uid="{617BC3F2-7CCB-4B6C-8C4E-026104BC2FB5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1" l="1"/>
  <c r="K29" i="1"/>
  <c r="K28" i="1"/>
  <c r="K30" i="1" s="1"/>
  <c r="H10" i="1"/>
  <c r="G5" i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7" i="1" s="1"/>
  <c r="G28" i="1" s="1"/>
  <c r="G29" i="1" s="1"/>
  <c r="G30" i="1" s="1"/>
  <c r="G31" i="1" s="1"/>
  <c r="G32" i="1" s="1"/>
  <c r="G33" i="1" s="1"/>
  <c r="G34" i="1" s="1"/>
  <c r="G35" i="1" s="1"/>
  <c r="G24" i="1" s="1"/>
  <c r="G25" i="1" s="1"/>
  <c r="G26" i="1" s="1"/>
</calcChain>
</file>

<file path=xl/sharedStrings.xml><?xml version="1.0" encoding="utf-8"?>
<sst xmlns="http://schemas.openxmlformats.org/spreadsheetml/2006/main" count="80" uniqueCount="53">
  <si>
    <t>MOVIMIENTO FINANCIERO</t>
  </si>
  <si>
    <t>DESDE EL 01/01/2022  HASTA EL 31/01/2022</t>
  </si>
  <si>
    <t>FECHA</t>
  </si>
  <si>
    <t>REC./LIB.</t>
  </si>
  <si>
    <t>DETALLES/BENEFICIARIO</t>
  </si>
  <si>
    <t>CONCEPTO</t>
  </si>
  <si>
    <t>DEBITO</t>
  </si>
  <si>
    <t>CREDITO</t>
  </si>
  <si>
    <t>BALANCE</t>
  </si>
  <si>
    <t>31/11/2021</t>
  </si>
  <si>
    <t>BALANCE INICIAL</t>
  </si>
  <si>
    <t>PROCONSUMIDOR</t>
  </si>
  <si>
    <t>TRANSFERENCIA PARA CUBRIR SUELDOS Y SEGURIDAD SOCIAL MES ENERO-2022</t>
  </si>
  <si>
    <t xml:space="preserve">PERSONAL FIJOS </t>
  </si>
  <si>
    <t>COMPENSACION POR USO DE EQUIPO DE TRANSPORTE DICIEMBRE-2021</t>
  </si>
  <si>
    <t xml:space="preserve">EDENORTE DOMINICANA SA </t>
  </si>
  <si>
    <t>SERVICIO DE ENERGIA ELECTRICA OFC. SANTIAGO Y SFM DE MES DE ENERO-2022</t>
  </si>
  <si>
    <t>SONYA CELESTE MATOS DE LOS SANTOS</t>
  </si>
  <si>
    <t>SERVICIO ALQUILER OFICINA SAN CRISTOBAL LOS MESES SEPT, OCT, NOV Y DICIEMBRE-2021</t>
  </si>
  <si>
    <t xml:space="preserve">CARLOS ROMAN &amp; ASOCIADOS , SRL </t>
  </si>
  <si>
    <t>SERVICIO ALQUILER Y MANTENIMIENTO LOCAL OF. SANTAGO DE LO CABALLEROS MES DE ENERO-2022</t>
  </si>
  <si>
    <t>PAGO DE VIATICOS DENTRO DEL PAIS LOS MESES SEPTIEMBRE Y OCTUBRE-2021</t>
  </si>
  <si>
    <t>PERSONAL VIGILANCIA</t>
  </si>
  <si>
    <t>PAGO PERSONAL VIGILANCIA ENERO-2022</t>
  </si>
  <si>
    <t>PAGO TRAMITE PENSION ENERO-2022</t>
  </si>
  <si>
    <t>TESORERIA DE LA SEGURIDAD SOCIAL</t>
  </si>
  <si>
    <t>CONTRIBUCION AL SEGURO FAMILIAR DE SALUD</t>
  </si>
  <si>
    <t>CONTRIBUCION AL FONDO DE PENSION</t>
  </si>
  <si>
    <t>CONTRIBUCION AL RIESGO LABORAL</t>
  </si>
  <si>
    <t>PAGO SUPLENCIA PERSONAL FIJOS ENERO-2022</t>
  </si>
  <si>
    <t>PAGO PERSONAL FIJOS ENERO-2022</t>
  </si>
  <si>
    <t>REINTEGRO SUBSIDIO POR MATERNIDAD Y ENFERMEDAD</t>
  </si>
  <si>
    <t>PERSONAL CONTRATADO</t>
  </si>
  <si>
    <t>PAGO EMPLEADOS TEMPORALES ENERO-2022</t>
  </si>
  <si>
    <t>CONTRIBUCION AL SEGURO FAMLIAR DE SALUD</t>
  </si>
  <si>
    <t xml:space="preserve">OPTIC </t>
  </si>
  <si>
    <t>SERVICIO DE ALQUILER DE OF. EN EL PUNTO GOB SAMBIL MES DE ENERO-2022</t>
  </si>
  <si>
    <t>PAGO REGALIA PASCUAL PERSONAL FIJOS INACTIVOS DIC-2021</t>
  </si>
  <si>
    <t>EX -EMPLEADO</t>
  </si>
  <si>
    <t>TRANSFERENCIA PARA CUBRIR GASTOS CORRIENTES MES ENERO-2022</t>
  </si>
  <si>
    <t>COMPAÑIA DOMINICANA DE TELEFONOS</t>
  </si>
  <si>
    <t>SERVICIOS TELEFONICOS E INTERNET DE ESTA INSTITUCION MES DICIEMBRE-2021</t>
  </si>
  <si>
    <t>CAASD</t>
  </si>
  <si>
    <t>SERVICIO DE AGUA POTABLE DE LA OFICINA CENTRAL MES DE  ENERO-2022</t>
  </si>
  <si>
    <t xml:space="preserve">AYUNTAMIENTO DEL DISTRITO NACIONAL </t>
  </si>
  <si>
    <t>SERVICIO DE RECOLECCION DE RESIDUOS SOLIDOS DE LA OFICINA CENTRAL MES ENERO-2022</t>
  </si>
  <si>
    <t>TOTAL GENERAL</t>
  </si>
  <si>
    <t>__________________________</t>
  </si>
  <si>
    <t>____________________________________</t>
  </si>
  <si>
    <t xml:space="preserve">Preparado por:Lic. Pedro Jimenez                                              </t>
  </si>
  <si>
    <t>Revisado por:Lic. Katy Tavarez</t>
  </si>
  <si>
    <t>Encargado División Contabilidad</t>
  </si>
  <si>
    <t>Encargada Departamento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</si>
</sst>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dd/mm/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ahoma"/>
      <family val="2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Tahoma"/>
      <family val="2"/>
    </font>
    <font>
      <sz val="10"/>
      <color theme="1"/>
      <name val="Tahoma"/>
      <family val="2"/>
    </font>
    <font>
      <sz val="10"/>
      <name val="Tahoma"/>
      <family val="2"/>
    </font>
    <font>
      <sz val="10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1"/>
      <color rgb="FFFF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4" fillId="0" borderId="0" xfId="0" applyFont="1" applyAlignment="1">
      <alignment horizontal="left" vertical="center"/>
    </xf>
    <xf numFmtId="164" fontId="5" fillId="0" borderId="0" xfId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164" fontId="0" fillId="0" borderId="0" xfId="1" applyFont="1"/>
    <xf numFmtId="0" fontId="6" fillId="0" borderId="0" xfId="0" applyFont="1" applyAlignment="1">
      <alignment vertical="top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0" borderId="0" xfId="0" applyFont="1" applyAlignment="1">
      <alignment vertical="top"/>
    </xf>
    <xf numFmtId="164" fontId="3" fillId="0" borderId="0" xfId="1" applyFont="1" applyAlignment="1">
      <alignment vertical="top"/>
    </xf>
    <xf numFmtId="165" fontId="3" fillId="4" borderId="0" xfId="0" applyNumberFormat="1" applyFont="1" applyFill="1" applyAlignment="1">
      <alignment horizontal="left"/>
    </xf>
    <xf numFmtId="0" fontId="3" fillId="4" borderId="0" xfId="0" applyFont="1" applyFill="1" applyAlignment="1">
      <alignment vertical="center"/>
    </xf>
    <xf numFmtId="0" fontId="6" fillId="4" borderId="0" xfId="0" applyFont="1" applyFill="1"/>
    <xf numFmtId="0" fontId="0" fillId="4" borderId="0" xfId="0" applyFill="1"/>
    <xf numFmtId="4" fontId="0" fillId="4" borderId="0" xfId="0" applyNumberFormat="1" applyFill="1"/>
    <xf numFmtId="4" fontId="7" fillId="4" borderId="0" xfId="0" applyNumberFormat="1" applyFont="1" applyFill="1" applyAlignment="1">
      <alignment wrapText="1"/>
    </xf>
    <xf numFmtId="164" fontId="0" fillId="0" borderId="0" xfId="1" applyFont="1" applyFill="1" applyBorder="1"/>
    <xf numFmtId="165" fontId="8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vertical="center"/>
    </xf>
    <xf numFmtId="164" fontId="8" fillId="0" borderId="0" xfId="1" applyFont="1" applyFill="1"/>
    <xf numFmtId="164" fontId="8" fillId="0" borderId="0" xfId="0" applyNumberFormat="1" applyFont="1"/>
    <xf numFmtId="0" fontId="9" fillId="0" borderId="0" xfId="0" applyFont="1" applyAlignment="1">
      <alignment wrapText="1"/>
    </xf>
    <xf numFmtId="0" fontId="8" fillId="0" borderId="0" xfId="0" applyFont="1" applyAlignment="1">
      <alignment wrapText="1"/>
    </xf>
    <xf numFmtId="165" fontId="10" fillId="0" borderId="0" xfId="0" applyNumberFormat="1" applyFont="1"/>
    <xf numFmtId="0" fontId="10" fillId="0" borderId="0" xfId="0" applyFont="1" applyAlignment="1">
      <alignment horizontal="center"/>
    </xf>
    <xf numFmtId="0" fontId="10" fillId="0" borderId="0" xfId="0" applyFont="1"/>
    <xf numFmtId="0" fontId="11" fillId="5" borderId="0" xfId="0" applyFont="1" applyFill="1"/>
    <xf numFmtId="164" fontId="12" fillId="5" borderId="0" xfId="1" applyFont="1" applyFill="1"/>
    <xf numFmtId="164" fontId="10" fillId="0" borderId="0" xfId="0" applyNumberFormat="1" applyFont="1"/>
    <xf numFmtId="164" fontId="10" fillId="0" borderId="0" xfId="1" applyFont="1"/>
    <xf numFmtId="165" fontId="0" fillId="0" borderId="0" xfId="0" applyNumberFormat="1"/>
    <xf numFmtId="0" fontId="0" fillId="0" borderId="0" xfId="0" applyAlignment="1">
      <alignment horizontal="center"/>
    </xf>
    <xf numFmtId="165" fontId="11" fillId="0" borderId="0" xfId="0" applyNumberFormat="1" applyFont="1"/>
    <xf numFmtId="4" fontId="0" fillId="0" borderId="0" xfId="0" applyNumberFormat="1"/>
    <xf numFmtId="43" fontId="8" fillId="0" borderId="0" xfId="0" applyNumberFormat="1" applyFont="1"/>
    <xf numFmtId="164" fontId="8" fillId="0" borderId="0" xfId="1" applyFont="1" applyFill="1" applyBorder="1"/>
    <xf numFmtId="165" fontId="13" fillId="0" borderId="0" xfId="0" applyNumberFormat="1" applyFont="1"/>
    <xf numFmtId="0" fontId="2" fillId="0" borderId="0" xfId="0" applyFont="1"/>
    <xf numFmtId="4" fontId="2" fillId="0" borderId="0" xfId="0" applyNumberFormat="1" applyFont="1"/>
    <xf numFmtId="164" fontId="2" fillId="0" borderId="0" xfId="1" applyFont="1" applyFill="1"/>
    <xf numFmtId="164" fontId="0" fillId="0" borderId="0" xfId="0" applyNumberFormat="1"/>
    <xf numFmtId="164" fontId="0" fillId="0" borderId="0" xfId="1" applyFont="1" applyFill="1"/>
    <xf numFmtId="164" fontId="0" fillId="0" borderId="0" xfId="0" applyNumberFormat="1" applyFill="1"/>
    <xf numFmtId="0" fontId="8" fillId="0" borderId="0" xfId="0" applyFont="1" applyFill="1"/>
    <xf numFmtId="164" fontId="8" fillId="0" borderId="0" xfId="0" applyNumberFormat="1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8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635000</xdr:colOff>
      <xdr:row>0</xdr:row>
      <xdr:rowOff>28575</xdr:rowOff>
    </xdr:from>
    <xdr:ext cx="1312299" cy="422071"/>
    <xdr:pic>
      <xdr:nvPicPr>
        <xdr:cNvPr id="5" name="Picture 2">
          <a:extLst>
            <a:ext uri="{FF2B5EF4-FFF2-40B4-BE49-F238E27FC236}">
              <a16:creationId xmlns:a16="http://schemas.microsoft.com/office/drawing/2014/main" id="{FA52B92C-60B8-4859-9C9F-EF85BE19D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83875" y="28575"/>
          <a:ext cx="1312299" cy="422071"/>
        </a:xfrm>
        <a:prstGeom prst="rect">
          <a:avLst/>
        </a:prstGeom>
        <a:noFill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nerva.delarosa/Desktop/INGRESOS%20Y%20GASTO%20DEL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-2022"/>
      <sheetName val="Hoja1"/>
      <sheetName val="FEBRERO-2022"/>
      <sheetName val="MARZO-2022"/>
      <sheetName val="ABRIL-2022"/>
      <sheetName val="MAYO-2022"/>
      <sheetName val="JUNIO-2022"/>
      <sheetName val="JULIO-2022"/>
      <sheetName val="AGOSTO-2022"/>
      <sheetName val="SEPT-2022"/>
      <sheetName val="OCTUBRE-2022"/>
      <sheetName val="NOVIEMBRE-2022"/>
      <sheetName val="DICIEMBRE-202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76524-02DF-4F30-BD1B-13DDFC54B9D2}">
  <dimension ref="A1:L51"/>
  <sheetViews>
    <sheetView tabSelected="1" workbookViewId="0">
      <selection activeCell="E9" sqref="E9"/>
    </sheetView>
  </sheetViews>
  <sheetFormatPr baseColWidth="10" defaultRowHeight="15" x14ac:dyDescent="0.25"/>
  <cols>
    <col min="2" max="2" width="9" customWidth="1"/>
    <col min="3" max="3" width="36" customWidth="1"/>
    <col min="4" max="4" width="87.7109375" customWidth="1"/>
    <col min="5" max="5" width="19.28515625" customWidth="1"/>
    <col min="6" max="6" width="20.140625" customWidth="1"/>
    <col min="7" max="7" width="20" customWidth="1"/>
  </cols>
  <sheetData>
    <row r="1" spans="1:12" ht="19.5" customHeight="1" x14ac:dyDescent="0.25">
      <c r="A1" s="49" t="s">
        <v>0</v>
      </c>
      <c r="B1" s="49"/>
      <c r="C1" s="49"/>
      <c r="D1" s="49"/>
      <c r="E1" s="49"/>
      <c r="F1" s="49"/>
      <c r="G1" s="49"/>
      <c r="H1" s="1"/>
      <c r="I1" s="2"/>
      <c r="J1" s="3"/>
      <c r="K1" s="4"/>
      <c r="L1" s="5"/>
    </row>
    <row r="2" spans="1:12" ht="18" customHeight="1" x14ac:dyDescent="0.25">
      <c r="A2" s="50" t="s">
        <v>1</v>
      </c>
      <c r="B2" s="50"/>
      <c r="C2" s="50"/>
      <c r="D2" s="50"/>
      <c r="E2" s="50"/>
      <c r="F2" s="50"/>
      <c r="G2" s="50"/>
      <c r="I2" s="6"/>
      <c r="K2" s="7"/>
    </row>
    <row r="3" spans="1:12" s="10" customFormat="1" ht="16.5" customHeight="1" x14ac:dyDescent="0.25">
      <c r="A3" s="8" t="s">
        <v>2</v>
      </c>
      <c r="B3" s="9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I3" s="11"/>
    </row>
    <row r="4" spans="1:12" ht="15.75" customHeight="1" x14ac:dyDescent="0.25">
      <c r="A4" s="12" t="s">
        <v>9</v>
      </c>
      <c r="B4" s="13" t="s">
        <v>10</v>
      </c>
      <c r="C4" s="14"/>
      <c r="D4" s="15"/>
      <c r="E4" s="16"/>
      <c r="F4" s="16"/>
      <c r="G4" s="17">
        <v>7762536.6100000003</v>
      </c>
      <c r="H4" s="18"/>
      <c r="I4" s="6"/>
    </row>
    <row r="5" spans="1:12" s="21" customFormat="1" ht="18.95" customHeight="1" x14ac:dyDescent="0.2">
      <c r="A5" s="19">
        <v>44579</v>
      </c>
      <c r="B5" s="20">
        <v>8322</v>
      </c>
      <c r="C5" s="21" t="s">
        <v>11</v>
      </c>
      <c r="D5" s="22" t="s">
        <v>12</v>
      </c>
      <c r="E5" s="23">
        <v>16392254.460000001</v>
      </c>
      <c r="F5" s="23"/>
      <c r="G5" s="24">
        <f>+G4+E5</f>
        <v>24154791.07</v>
      </c>
      <c r="H5" s="24"/>
      <c r="I5" s="23"/>
    </row>
    <row r="6" spans="1:12" s="21" customFormat="1" ht="18.95" customHeight="1" x14ac:dyDescent="0.2">
      <c r="A6" s="19">
        <v>44580</v>
      </c>
      <c r="B6" s="20">
        <v>20</v>
      </c>
      <c r="C6" s="21" t="s">
        <v>13</v>
      </c>
      <c r="D6" s="21" t="s">
        <v>14</v>
      </c>
      <c r="E6" s="23"/>
      <c r="F6" s="23">
        <v>6000</v>
      </c>
      <c r="G6" s="24">
        <f>+G5-F6</f>
        <v>24148791.07</v>
      </c>
      <c r="H6" s="24"/>
      <c r="I6" s="23"/>
    </row>
    <row r="7" spans="1:12" s="21" customFormat="1" ht="18.95" customHeight="1" x14ac:dyDescent="0.2">
      <c r="A7" s="19">
        <v>44580</v>
      </c>
      <c r="B7" s="20">
        <v>21</v>
      </c>
      <c r="C7" s="21" t="s">
        <v>15</v>
      </c>
      <c r="D7" s="21" t="s">
        <v>16</v>
      </c>
      <c r="E7" s="23"/>
      <c r="F7" s="23">
        <v>5688.43</v>
      </c>
      <c r="G7" s="24">
        <f t="shared" ref="G7:G23" si="0">+G6-F7</f>
        <v>24143102.640000001</v>
      </c>
      <c r="H7" s="24"/>
      <c r="I7" s="24"/>
    </row>
    <row r="8" spans="1:12" s="21" customFormat="1" ht="18.95" customHeight="1" x14ac:dyDescent="0.2">
      <c r="A8" s="19">
        <v>44580</v>
      </c>
      <c r="B8" s="20">
        <v>35</v>
      </c>
      <c r="C8" s="21" t="s">
        <v>17</v>
      </c>
      <c r="D8" s="25" t="s">
        <v>18</v>
      </c>
      <c r="E8" s="23"/>
      <c r="F8" s="23">
        <v>113950</v>
      </c>
      <c r="G8" s="24">
        <f t="shared" si="0"/>
        <v>24029152.640000001</v>
      </c>
      <c r="H8" s="24"/>
      <c r="I8" s="24"/>
      <c r="J8" s="47"/>
    </row>
    <row r="9" spans="1:12" s="21" customFormat="1" ht="18.95" customHeight="1" x14ac:dyDescent="0.2">
      <c r="A9" s="19">
        <v>44580</v>
      </c>
      <c r="B9" s="20">
        <v>36</v>
      </c>
      <c r="C9" s="21" t="s">
        <v>19</v>
      </c>
      <c r="D9" s="21" t="s">
        <v>20</v>
      </c>
      <c r="E9" s="23"/>
      <c r="F9" s="23">
        <v>55750.75</v>
      </c>
      <c r="G9" s="24">
        <f t="shared" si="0"/>
        <v>23973401.890000001</v>
      </c>
      <c r="J9" s="23"/>
    </row>
    <row r="10" spans="1:12" s="21" customFormat="1" ht="18.95" customHeight="1" x14ac:dyDescent="0.2">
      <c r="A10" s="19">
        <v>44580</v>
      </c>
      <c r="B10" s="20">
        <v>16</v>
      </c>
      <c r="C10" s="21" t="s">
        <v>13</v>
      </c>
      <c r="D10" s="21" t="s">
        <v>21</v>
      </c>
      <c r="E10" s="23"/>
      <c r="F10" s="23">
        <v>393485</v>
      </c>
      <c r="G10" s="24">
        <f t="shared" si="0"/>
        <v>23579916.890000001</v>
      </c>
      <c r="H10" s="24">
        <f>+'[1]ENERO-2022'!F81+'[1]ENERO-2022'!F57</f>
        <v>0</v>
      </c>
      <c r="J10" s="23"/>
    </row>
    <row r="11" spans="1:12" s="21" customFormat="1" ht="18.95" customHeight="1" x14ac:dyDescent="0.2">
      <c r="A11" s="19">
        <v>44580</v>
      </c>
      <c r="B11" s="20">
        <v>25</v>
      </c>
      <c r="C11" s="21" t="s">
        <v>22</v>
      </c>
      <c r="D11" s="21" t="s">
        <v>23</v>
      </c>
      <c r="F11" s="23">
        <v>605000</v>
      </c>
      <c r="G11" s="24">
        <f t="shared" si="0"/>
        <v>22974916.890000001</v>
      </c>
      <c r="J11" s="23"/>
    </row>
    <row r="12" spans="1:12" s="21" customFormat="1" ht="18.95" customHeight="1" x14ac:dyDescent="0.2">
      <c r="A12" s="19">
        <v>44580</v>
      </c>
      <c r="B12" s="20">
        <v>23</v>
      </c>
      <c r="C12" s="21" t="s">
        <v>13</v>
      </c>
      <c r="D12" s="21" t="s">
        <v>24</v>
      </c>
      <c r="F12" s="23">
        <v>40662.5</v>
      </c>
      <c r="G12" s="24">
        <f t="shared" si="0"/>
        <v>22934254.390000001</v>
      </c>
      <c r="J12" s="23"/>
    </row>
    <row r="13" spans="1:12" s="21" customFormat="1" ht="18.95" customHeight="1" x14ac:dyDescent="0.2">
      <c r="A13" s="19">
        <v>44580</v>
      </c>
      <c r="B13" s="20">
        <v>23</v>
      </c>
      <c r="C13" s="21" t="s">
        <v>25</v>
      </c>
      <c r="D13" s="21" t="s">
        <v>26</v>
      </c>
      <c r="F13" s="23">
        <v>2882.97</v>
      </c>
      <c r="G13" s="24">
        <f t="shared" si="0"/>
        <v>22931371.420000002</v>
      </c>
      <c r="J13" s="48"/>
    </row>
    <row r="14" spans="1:12" s="21" customFormat="1" ht="18.95" customHeight="1" x14ac:dyDescent="0.2">
      <c r="A14" s="19">
        <v>44580</v>
      </c>
      <c r="B14" s="20">
        <v>23</v>
      </c>
      <c r="C14" s="21" t="s">
        <v>25</v>
      </c>
      <c r="D14" s="21" t="s">
        <v>27</v>
      </c>
      <c r="F14" s="23">
        <v>2887.04</v>
      </c>
      <c r="G14" s="24">
        <f t="shared" si="0"/>
        <v>22928484.380000003</v>
      </c>
    </row>
    <row r="15" spans="1:12" s="21" customFormat="1" ht="18.95" customHeight="1" x14ac:dyDescent="0.2">
      <c r="A15" s="19">
        <v>44580</v>
      </c>
      <c r="B15" s="20">
        <v>23</v>
      </c>
      <c r="C15" s="21" t="s">
        <v>25</v>
      </c>
      <c r="D15" s="21" t="s">
        <v>28</v>
      </c>
      <c r="F15" s="23">
        <v>447.29</v>
      </c>
      <c r="G15" s="24">
        <f t="shared" si="0"/>
        <v>22928037.090000004</v>
      </c>
    </row>
    <row r="16" spans="1:12" s="21" customFormat="1" ht="18.95" customHeight="1" x14ac:dyDescent="0.2">
      <c r="A16" s="19">
        <v>44580</v>
      </c>
      <c r="B16" s="20">
        <v>27</v>
      </c>
      <c r="C16" s="21" t="s">
        <v>13</v>
      </c>
      <c r="D16" s="21" t="s">
        <v>29</v>
      </c>
      <c r="F16" s="23">
        <v>13000</v>
      </c>
      <c r="G16" s="24">
        <f t="shared" si="0"/>
        <v>22915037.090000004</v>
      </c>
    </row>
    <row r="17" spans="1:11" s="21" customFormat="1" ht="18.95" customHeight="1" x14ac:dyDescent="0.2">
      <c r="A17" s="19">
        <v>44580</v>
      </c>
      <c r="B17" s="20">
        <v>27</v>
      </c>
      <c r="C17" s="21" t="s">
        <v>25</v>
      </c>
      <c r="D17" s="21" t="s">
        <v>26</v>
      </c>
      <c r="F17" s="23">
        <v>921.7</v>
      </c>
      <c r="G17" s="24">
        <f t="shared" si="0"/>
        <v>22914115.390000004</v>
      </c>
    </row>
    <row r="18" spans="1:11" s="21" customFormat="1" ht="18.95" customHeight="1" x14ac:dyDescent="0.2">
      <c r="A18" s="19">
        <v>44580</v>
      </c>
      <c r="B18" s="20">
        <v>27</v>
      </c>
      <c r="C18" s="21" t="s">
        <v>25</v>
      </c>
      <c r="D18" s="21" t="s">
        <v>27</v>
      </c>
      <c r="F18" s="23">
        <v>923</v>
      </c>
      <c r="G18" s="24">
        <f t="shared" si="0"/>
        <v>22913192.390000004</v>
      </c>
    </row>
    <row r="19" spans="1:11" s="21" customFormat="1" ht="18.95" customHeight="1" x14ac:dyDescent="0.2">
      <c r="A19" s="19">
        <v>44580</v>
      </c>
      <c r="B19" s="20">
        <v>27</v>
      </c>
      <c r="C19" s="21" t="s">
        <v>25</v>
      </c>
      <c r="D19" s="21" t="s">
        <v>28</v>
      </c>
      <c r="F19" s="23">
        <v>143</v>
      </c>
      <c r="G19" s="24">
        <f t="shared" si="0"/>
        <v>22913049.390000004</v>
      </c>
    </row>
    <row r="20" spans="1:11" s="21" customFormat="1" ht="18.95" customHeight="1" x14ac:dyDescent="0.2">
      <c r="A20" s="19">
        <v>44580</v>
      </c>
      <c r="B20" s="20">
        <v>34</v>
      </c>
      <c r="C20" s="21" t="s">
        <v>13</v>
      </c>
      <c r="D20" s="21" t="s">
        <v>30</v>
      </c>
      <c r="F20" s="23">
        <v>8313610</v>
      </c>
      <c r="G20" s="24">
        <f t="shared" si="0"/>
        <v>14599439.390000004</v>
      </c>
    </row>
    <row r="21" spans="1:11" s="21" customFormat="1" ht="18.95" customHeight="1" x14ac:dyDescent="0.2">
      <c r="A21" s="19">
        <v>44580</v>
      </c>
      <c r="B21" s="20">
        <v>34</v>
      </c>
      <c r="C21" s="21" t="s">
        <v>25</v>
      </c>
      <c r="D21" s="21" t="s">
        <v>26</v>
      </c>
      <c r="F21" s="23">
        <v>577585.79</v>
      </c>
      <c r="G21" s="24">
        <f t="shared" si="0"/>
        <v>14021853.600000005</v>
      </c>
    </row>
    <row r="22" spans="1:11" s="21" customFormat="1" ht="18.95" customHeight="1" x14ac:dyDescent="0.2">
      <c r="A22" s="19">
        <v>44580</v>
      </c>
      <c r="B22" s="20">
        <v>34</v>
      </c>
      <c r="C22" s="21" t="s">
        <v>25</v>
      </c>
      <c r="D22" s="21" t="s">
        <v>27</v>
      </c>
      <c r="F22" s="23">
        <v>590266.31000000006</v>
      </c>
      <c r="G22" s="24">
        <f t="shared" si="0"/>
        <v>13431587.290000005</v>
      </c>
    </row>
    <row r="23" spans="1:11" s="21" customFormat="1" ht="18.95" customHeight="1" x14ac:dyDescent="0.2">
      <c r="A23" s="19">
        <v>44580</v>
      </c>
      <c r="B23" s="20">
        <v>34</v>
      </c>
      <c r="C23" s="21" t="s">
        <v>25</v>
      </c>
      <c r="D23" s="21" t="s">
        <v>28</v>
      </c>
      <c r="F23" s="23">
        <v>81285.16</v>
      </c>
      <c r="G23" s="24">
        <f t="shared" si="0"/>
        <v>13350302.130000005</v>
      </c>
    </row>
    <row r="24" spans="1:11" s="21" customFormat="1" ht="18.95" customHeight="1" x14ac:dyDescent="0.2">
      <c r="A24" s="19">
        <v>44580</v>
      </c>
      <c r="B24" s="20">
        <v>17</v>
      </c>
      <c r="C24" s="21" t="s">
        <v>40</v>
      </c>
      <c r="D24" s="21" t="s">
        <v>41</v>
      </c>
      <c r="E24" s="23"/>
      <c r="F24" s="23">
        <v>145208.67000000001</v>
      </c>
      <c r="G24" s="24">
        <f>+G35-F24</f>
        <v>14286956.020000005</v>
      </c>
      <c r="I24" s="23"/>
      <c r="J24" s="23"/>
    </row>
    <row r="25" spans="1:11" s="21" customFormat="1" ht="18.95" customHeight="1" x14ac:dyDescent="0.2">
      <c r="A25" s="19">
        <v>44580</v>
      </c>
      <c r="B25" s="20">
        <v>18</v>
      </c>
      <c r="C25" s="21" t="s">
        <v>42</v>
      </c>
      <c r="D25" s="21" t="s">
        <v>43</v>
      </c>
      <c r="E25" s="23"/>
      <c r="F25" s="23">
        <v>3024</v>
      </c>
      <c r="G25" s="24">
        <f t="shared" ref="G25:G26" si="1">+G24-F25</f>
        <v>14283932.020000005</v>
      </c>
      <c r="H25" s="23"/>
      <c r="I25" s="23"/>
      <c r="J25" s="23"/>
    </row>
    <row r="26" spans="1:11" s="21" customFormat="1" ht="18.95" customHeight="1" x14ac:dyDescent="0.2">
      <c r="A26" s="19">
        <v>44580</v>
      </c>
      <c r="B26" s="20">
        <v>28</v>
      </c>
      <c r="C26" s="21" t="s">
        <v>44</v>
      </c>
      <c r="D26" s="21" t="s">
        <v>45</v>
      </c>
      <c r="E26" s="23"/>
      <c r="F26" s="23">
        <v>4758</v>
      </c>
      <c r="G26" s="24">
        <f t="shared" si="1"/>
        <v>14279174.020000005</v>
      </c>
      <c r="I26" s="23"/>
      <c r="J26" s="23"/>
    </row>
    <row r="27" spans="1:11" s="21" customFormat="1" ht="18.95" customHeight="1" x14ac:dyDescent="0.2">
      <c r="A27" s="19">
        <v>44588</v>
      </c>
      <c r="B27" s="20">
        <v>1327</v>
      </c>
      <c r="C27" s="21" t="s">
        <v>11</v>
      </c>
      <c r="D27" s="26" t="s">
        <v>31</v>
      </c>
      <c r="E27" s="23">
        <v>100000</v>
      </c>
      <c r="F27" s="23"/>
      <c r="G27" s="24">
        <f>+G23+E27</f>
        <v>13450302.130000005</v>
      </c>
      <c r="H27" s="23"/>
    </row>
    <row r="28" spans="1:11" s="21" customFormat="1" ht="18.95" customHeight="1" x14ac:dyDescent="0.2">
      <c r="A28" s="19">
        <v>44586</v>
      </c>
      <c r="B28" s="20">
        <v>40</v>
      </c>
      <c r="C28" s="21" t="s">
        <v>32</v>
      </c>
      <c r="D28" s="21" t="s">
        <v>33</v>
      </c>
      <c r="E28" s="23"/>
      <c r="F28" s="23">
        <v>5366000</v>
      </c>
      <c r="G28" s="24">
        <f>+G27-F28</f>
        <v>8084302.1300000045</v>
      </c>
      <c r="I28" s="23"/>
      <c r="K28" s="24">
        <f>SUM(I28:J28)</f>
        <v>0</v>
      </c>
    </row>
    <row r="29" spans="1:11" s="21" customFormat="1" ht="18.95" customHeight="1" x14ac:dyDescent="0.2">
      <c r="A29" s="19">
        <v>44586</v>
      </c>
      <c r="B29" s="20">
        <v>40</v>
      </c>
      <c r="C29" s="21" t="s">
        <v>25</v>
      </c>
      <c r="D29" s="21" t="s">
        <v>34</v>
      </c>
      <c r="E29" s="23"/>
      <c r="F29" s="23">
        <v>380449.4</v>
      </c>
      <c r="G29" s="24">
        <f t="shared" ref="G29:G34" si="2">+G28-F29</f>
        <v>7703852.7300000042</v>
      </c>
      <c r="I29" s="23"/>
      <c r="K29" s="24">
        <f>SUM(I29:J29)</f>
        <v>0</v>
      </c>
    </row>
    <row r="30" spans="1:11" s="21" customFormat="1" ht="18.95" customHeight="1" x14ac:dyDescent="0.2">
      <c r="A30" s="19">
        <v>44586</v>
      </c>
      <c r="B30" s="20">
        <v>40</v>
      </c>
      <c r="C30" s="21" t="s">
        <v>25</v>
      </c>
      <c r="D30" s="21" t="s">
        <v>27</v>
      </c>
      <c r="E30" s="23"/>
      <c r="F30" s="23">
        <v>380986</v>
      </c>
      <c r="G30" s="24">
        <f t="shared" si="2"/>
        <v>7322866.7300000042</v>
      </c>
      <c r="I30" s="23"/>
      <c r="K30" s="24">
        <f>SUM(K28:K29)</f>
        <v>0</v>
      </c>
    </row>
    <row r="31" spans="1:11" s="21" customFormat="1" ht="18.95" customHeight="1" x14ac:dyDescent="0.2">
      <c r="A31" s="19">
        <v>44586</v>
      </c>
      <c r="B31" s="20">
        <v>40</v>
      </c>
      <c r="C31" s="21" t="s">
        <v>25</v>
      </c>
      <c r="D31" s="21" t="s">
        <v>28</v>
      </c>
      <c r="E31" s="23"/>
      <c r="F31" s="23">
        <v>51829.25</v>
      </c>
      <c r="G31" s="24">
        <f t="shared" si="2"/>
        <v>7271037.4800000042</v>
      </c>
      <c r="I31" s="23"/>
    </row>
    <row r="32" spans="1:11" s="21" customFormat="1" ht="18.95" customHeight="1" x14ac:dyDescent="0.2">
      <c r="A32" s="19">
        <v>44580</v>
      </c>
      <c r="B32" s="20">
        <v>37</v>
      </c>
      <c r="C32" s="21" t="s">
        <v>35</v>
      </c>
      <c r="D32" s="21" t="s">
        <v>36</v>
      </c>
      <c r="E32" s="23"/>
      <c r="F32" s="23">
        <v>50000</v>
      </c>
      <c r="G32" s="24">
        <f t="shared" si="2"/>
        <v>7221037.4800000042</v>
      </c>
      <c r="H32" s="24"/>
      <c r="I32" s="24"/>
    </row>
    <row r="33" spans="1:10" s="21" customFormat="1" ht="18.95" customHeight="1" x14ac:dyDescent="0.2">
      <c r="A33" s="19">
        <v>44589</v>
      </c>
      <c r="B33" s="20">
        <v>60</v>
      </c>
      <c r="C33" s="21" t="s">
        <v>13</v>
      </c>
      <c r="D33" s="21" t="s">
        <v>37</v>
      </c>
      <c r="E33" s="23"/>
      <c r="F33" s="23">
        <v>9900</v>
      </c>
      <c r="G33" s="24">
        <f t="shared" si="2"/>
        <v>7211137.4800000042</v>
      </c>
      <c r="I33" s="23"/>
    </row>
    <row r="34" spans="1:10" s="21" customFormat="1" ht="18.95" customHeight="1" x14ac:dyDescent="0.2">
      <c r="A34" s="19">
        <v>44589</v>
      </c>
      <c r="B34" s="20">
        <v>62</v>
      </c>
      <c r="C34" s="21" t="s">
        <v>38</v>
      </c>
      <c r="D34" s="21" t="s">
        <v>37</v>
      </c>
      <c r="E34" s="23"/>
      <c r="F34" s="23">
        <v>23333.33</v>
      </c>
      <c r="G34" s="24">
        <f t="shared" si="2"/>
        <v>7187804.1500000041</v>
      </c>
      <c r="I34" s="23"/>
    </row>
    <row r="35" spans="1:10" s="21" customFormat="1" ht="18.95" customHeight="1" x14ac:dyDescent="0.2">
      <c r="A35" s="19">
        <v>44589</v>
      </c>
      <c r="B35" s="20">
        <v>8345</v>
      </c>
      <c r="C35" s="21" t="s">
        <v>11</v>
      </c>
      <c r="D35" s="26" t="s">
        <v>39</v>
      </c>
      <c r="E35" s="23">
        <v>7244360.54</v>
      </c>
      <c r="F35" s="23"/>
      <c r="G35" s="24">
        <f>+G34+E35</f>
        <v>14432164.690000005</v>
      </c>
      <c r="H35" s="23"/>
      <c r="I35" s="23"/>
    </row>
    <row r="36" spans="1:10" s="29" customFormat="1" ht="15.75" customHeight="1" x14ac:dyDescent="0.2">
      <c r="A36" s="27"/>
      <c r="B36" s="28"/>
      <c r="D36" s="30" t="s">
        <v>46</v>
      </c>
      <c r="E36" s="31">
        <v>23736615</v>
      </c>
      <c r="F36" s="31">
        <f>SUM(F5:F35)</f>
        <v>17219977.589999996</v>
      </c>
      <c r="G36" s="31">
        <v>14279174.02</v>
      </c>
      <c r="H36" s="32"/>
      <c r="I36" s="33"/>
      <c r="J36" s="33"/>
    </row>
    <row r="37" spans="1:10" x14ac:dyDescent="0.25">
      <c r="A37" s="34"/>
      <c r="B37" s="35"/>
      <c r="E37" s="6"/>
      <c r="F37" s="6"/>
      <c r="I37" s="45"/>
    </row>
    <row r="38" spans="1:10" x14ac:dyDescent="0.25">
      <c r="A38" s="34"/>
      <c r="B38" s="35"/>
      <c r="E38" s="6"/>
      <c r="F38" s="6"/>
      <c r="I38" s="46"/>
    </row>
    <row r="39" spans="1:10" x14ac:dyDescent="0.25">
      <c r="A39" s="34"/>
      <c r="B39" s="35"/>
      <c r="E39" s="6"/>
      <c r="F39" s="6"/>
    </row>
    <row r="40" spans="1:10" x14ac:dyDescent="0.25">
      <c r="A40" s="34"/>
      <c r="B40" s="35"/>
      <c r="E40" s="6"/>
      <c r="F40" s="6"/>
    </row>
    <row r="41" spans="1:10" x14ac:dyDescent="0.25">
      <c r="A41" s="36" t="s">
        <v>47</v>
      </c>
      <c r="D41" s="37"/>
      <c r="E41" t="s">
        <v>48</v>
      </c>
      <c r="F41" s="37"/>
      <c r="I41" s="6"/>
    </row>
    <row r="42" spans="1:10" ht="12" customHeight="1" x14ac:dyDescent="0.25">
      <c r="A42" s="51" t="s">
        <v>49</v>
      </c>
      <c r="B42" s="51"/>
      <c r="C42" s="51"/>
      <c r="D42" s="38"/>
      <c r="E42" s="51" t="s">
        <v>50</v>
      </c>
      <c r="F42" s="51"/>
      <c r="G42" s="51"/>
      <c r="I42" s="6"/>
    </row>
    <row r="43" spans="1:10" ht="12" customHeight="1" x14ac:dyDescent="0.25">
      <c r="A43" s="51" t="s">
        <v>51</v>
      </c>
      <c r="B43" s="51"/>
      <c r="C43" s="51"/>
      <c r="D43" s="39"/>
      <c r="E43" s="51" t="s">
        <v>52</v>
      </c>
      <c r="F43" s="51"/>
      <c r="G43" s="51"/>
      <c r="I43" s="6"/>
    </row>
    <row r="44" spans="1:10" s="41" customFormat="1" x14ac:dyDescent="0.25">
      <c r="A44" s="40"/>
      <c r="D44" s="42"/>
      <c r="F44" s="42"/>
      <c r="I44" s="43"/>
    </row>
    <row r="45" spans="1:10" x14ac:dyDescent="0.25">
      <c r="A45" s="34"/>
      <c r="B45" s="35"/>
      <c r="D45" s="6"/>
      <c r="E45" s="6"/>
      <c r="F45" s="6"/>
    </row>
    <row r="46" spans="1:10" x14ac:dyDescent="0.25">
      <c r="A46" s="34"/>
      <c r="B46" s="35"/>
      <c r="D46" s="44"/>
      <c r="E46" s="6"/>
      <c r="F46" s="6"/>
    </row>
    <row r="47" spans="1:10" x14ac:dyDescent="0.25">
      <c r="A47" s="34"/>
      <c r="B47" s="35"/>
      <c r="E47" s="6"/>
      <c r="F47" s="6"/>
    </row>
    <row r="48" spans="1:10" x14ac:dyDescent="0.25">
      <c r="A48" s="34"/>
      <c r="B48" s="35"/>
      <c r="E48" s="6"/>
      <c r="F48" s="6"/>
    </row>
    <row r="49" spans="1:6" x14ac:dyDescent="0.25">
      <c r="A49" s="34"/>
      <c r="B49" s="35"/>
      <c r="E49" s="6"/>
      <c r="F49" s="45"/>
    </row>
    <row r="50" spans="1:6" x14ac:dyDescent="0.25">
      <c r="A50" s="34"/>
      <c r="B50" s="35"/>
      <c r="E50" s="6"/>
      <c r="F50" s="45"/>
    </row>
    <row r="51" spans="1:6" x14ac:dyDescent="0.25">
      <c r="A51" s="34"/>
      <c r="B51" s="35"/>
      <c r="E51" s="6"/>
      <c r="F51" s="45"/>
    </row>
  </sheetData>
  <mergeCells count="6">
    <mergeCell ref="A1:G1"/>
    <mergeCell ref="A2:G2"/>
    <mergeCell ref="A42:C42"/>
    <mergeCell ref="E42:G42"/>
    <mergeCell ref="A43:C43"/>
    <mergeCell ref="E43:G4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 de la rosa</dc:creator>
  <cp:lastModifiedBy>lucia cespedes</cp:lastModifiedBy>
  <dcterms:created xsi:type="dcterms:W3CDTF">2022-02-08T18:07:55Z</dcterms:created>
  <dcterms:modified xsi:type="dcterms:W3CDTF">2022-02-08T19:44:52Z</dcterms:modified>
</cp:coreProperties>
</file>