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DOCUMENTOS TRANSPARENCIA AÑO 2023\Informe anual meta-fisica financiero 2022\"/>
    </mc:Choice>
  </mc:AlternateContent>
  <xr:revisionPtr revIDLastSave="0" documentId="8_{2EF583AB-2FE0-4602-AAFC-8C2985BAB90D}" xr6:coauthVersionLast="47" xr6:coauthVersionMax="47" xr10:uidLastSave="{00000000-0000-0000-0000-000000000000}"/>
  <bookViews>
    <workbookView xWindow="-120" yWindow="-120" windowWidth="24240" windowHeight="13140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C15" i="1"/>
  <c r="J29" i="1"/>
  <c r="J30" i="1"/>
  <c r="J31" i="1"/>
  <c r="I29" i="1"/>
  <c r="I30" i="1"/>
  <c r="I31" i="1"/>
  <c r="C16" i="1"/>
</calcChain>
</file>

<file path=xl/sharedStrings.xml><?xml version="1.0" encoding="utf-8"?>
<sst xmlns="http://schemas.openxmlformats.org/spreadsheetml/2006/main" count="98" uniqueCount="87">
  <si>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</si>
  <si>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</si>
  <si>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</si>
  <si>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</si>
  <si>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</si>
  <si>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</si>
  <si>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</si>
  <si>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</si>
  <si>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</si>
  <si>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</si>
  <si>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</si>
  <si>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</si>
  <si>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</si>
  <si>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</si>
  <si>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</si>
  <si>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</si>
  <si>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</si>
  <si>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</si>
  <si>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</si>
  <si>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</si>
  <si>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</si>
  <si>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</si>
  <si>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</si>
  <si>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</si>
  <si>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</si>
  <si>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</si>
  <si>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</si>
  <si>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</si>
  <si>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</si>
  <si>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</si>
  <si>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</si>
  <si>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</si>
  <si>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</si>
  <si>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</si>
  <si>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</si>
  <si>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</si>
  <si>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</si>
  <si>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</si>
  <si>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</si>
  <si>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</si>
  <si>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</si>
  <si>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</si>
  <si>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</si>
  <si>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</si>
  <si>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</si>
  <si>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</si>
  <si>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</si>
  <si>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</si>
  <si>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</si>
  <si>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</si>
  <si>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</si>
  <si>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>Proteger a los consumidores y usuarios de bienes y servicios, mediante la aplicación de las normas jurídicas establecidas.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</si>
  <si>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</si>
  <si>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</si>
  <si>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</si>
  <si>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</si>
  <si>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</si>
  <si>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</si>
  <si>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</si>
  <si>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</si>
  <si>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</si>
  <si>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</si>
  <si>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3.3.1</t>
  </si>
  <si>
    <t>Realización de inspecciones a establecimientos nacionales, para garantizar el derecho de disponer de bienes y servicios de calidad a los consumidores.</t>
  </si>
  <si>
    <t>Repeción de reclamaciones del consumidor ante algún bien o servicio que presenten inconfomidad, con el fin de realizar conciliaciones entre ambas partes</t>
  </si>
  <si>
    <t>Aumentar la defensa y protección de los consumidores mayores de 18 años, medido como el nivel porcentual de percepción en la protección de los derechos del consumidor, de 62% en el año 2017 a 75% en el año 2021.</t>
  </si>
  <si>
    <t>Validado por:</t>
  </si>
  <si>
    <t xml:space="preserve">Aprobado por: </t>
  </si>
  <si>
    <t>Realizado por:</t>
  </si>
  <si>
    <t xml:space="preserve">Katy Tavarez </t>
  </si>
  <si>
    <t>Eddy Alcántara</t>
  </si>
  <si>
    <t>Encargada Financiera</t>
  </si>
  <si>
    <t>Director Ejecutivo</t>
  </si>
  <si>
    <t>Programación Anual</t>
  </si>
  <si>
    <t>Ejecucion Anual</t>
  </si>
  <si>
    <t>Fortalecer la vinculación presupuestaria a las actividades operativas vinculantes a los productos.                                                                                                                     Mejorar sistema de monitoreo interno de la ejecución fisica financiera, para finales del primer trimestre del año 2022.</t>
  </si>
  <si>
    <t>Informe de Evaluación Anual de las Metas Físicas-Financieras</t>
  </si>
  <si>
    <t>Maritza Araujo</t>
  </si>
  <si>
    <t xml:space="preserve"> Presupuesto Anual 2022</t>
  </si>
  <si>
    <t xml:space="preserve">Para asegurar la cobertura de la inspección a nivel nacional se programaron establecimientos anual 9,288 de la cual se ejecutaron 8,096 representando un cumplimiento  de  87% . Con relación a la meta financiera los resultados muestran un cumplimiento de 61%  al ejecutar </t>
  </si>
  <si>
    <t>Para asegurar la repuesta oportuna a los reclamos de los consumdores , se  se programo un porcentaje anual de  320% de la cual se ejecutaron 307  representando un cumpliento de 96% .  Con relación a la meta financiera los resultados muestran un cumplimiento de  51% al ejecutar  13,920,680.20  de los  27,065,270.00 programados.</t>
  </si>
  <si>
    <t>Accionando de fomra preventiva la institucion realiza accioones formativas dirgidas a proveedore y consumidores en torno a sus deberes y derechos relativos a la proteccion de los derechos del consumidor,  se programaron 12,004 de la cual se impactaron a   17,016 representando un cumpliento de 142%. Con relación a la meta financiera los resultados muestran un cumplimiento de 77%  al ejecutar  26,015,352.03  de los  33,611,497.00  programados.</t>
  </si>
  <si>
    <t>Capacitaciones de acciones formativas en protección de los derechos al consumidor y buenas prácticas comerciales para consumidores y proveedores.</t>
  </si>
  <si>
    <t>Directora de Planificacion y Desarrollo</t>
  </si>
  <si>
    <t xml:space="preserve">Causa financiero: Se debe a compromisos continuo a traves de porcesos de compraracion de precios y licitaciones que estaban en
 proceso de registro de contratos en la Contraloria General de la Republica. En esos casos hubo dilacion porque los compromisos no se
ejecutaron segun el cronograma y no se pude realizar el  devengo de los libramientos en los tiempos oportunos.
 </t>
  </si>
  <si>
    <t xml:space="preserve"> Causa financiero: Se debe a compromisos continuo a traves de porcesos de compraracion de precios y licitaciones que estaban en
 proceso de registro de contratos en la Contraloria General de la Republica. En esos casos hubo dilacion porque los compromisos no se
ejecutaron segun el cronograma y no se pude realizar el  devengo de los libramientos en los tiempos oportunos.
Causas fisicas : los objetivos propuestos para dicho se lograron satisfactoriamente para el periodo 2022.</t>
  </si>
  <si>
    <t>Causa financiero:ausa financiero: Se debe a compromisos continuo a traves de porcesos de compraracion de precios y licitaciones que estaban en
 proceso de registro de contratos en la Contraloria General de la Republica. En esos casos hubo dilacion porque los compromisos no se
ejecutaron segun el cronograma y no se pude realizar el  devengo de los libramientos en los tiempos oportunos.
Causas fisicas : los objetivos propuestos para dicho se lograron satisfactoriamente para el periodo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</si>
</sst>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9" fillId="0" borderId="34" xfId="0" applyFont="1" applyBorder="1" applyAlignment="1" applyProtection="1">
      <alignment vertical="center" wrapText="1"/>
      <protection locked="0"/>
    </xf>
    <xf numFmtId="0" fontId="14" fillId="0" borderId="0" xfId="0" applyFont="1"/>
    <xf numFmtId="0" fontId="11" fillId="0" borderId="0" xfId="0" applyFont="1"/>
    <xf numFmtId="0" fontId="14" fillId="0" borderId="0" xfId="0" applyFont="1" applyAlignment="1">
      <alignment horizontal="left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 applyProtection="1">
      <alignment vertical="center" wrapText="1"/>
      <protection locked="0"/>
    </xf>
    <xf numFmtId="0" fontId="9" fillId="10" borderId="38" xfId="0" applyFont="1" applyFill="1" applyBorder="1" applyAlignment="1" applyProtection="1">
      <alignment vertical="center" wrapText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2" fillId="10" borderId="0" xfId="0" applyFont="1" applyFill="1" applyAlignment="1" applyProtection="1">
      <alignment horizontal="left" vertical="center" wrapText="1"/>
      <protection locked="0"/>
    </xf>
    <xf numFmtId="0" fontId="22" fillId="1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22" fillId="10" borderId="39" xfId="0" applyFont="1" applyFill="1" applyBorder="1" applyAlignment="1" applyProtection="1">
      <alignment horizontal="left" vertical="center" wrapText="1"/>
      <protection locked="0"/>
    </xf>
    <xf numFmtId="0" fontId="22" fillId="10" borderId="40" xfId="0" applyFont="1" applyFill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51436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6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V58"/>
  <sheetViews>
    <sheetView showGridLines="0" tabSelected="1" zoomScaleNormal="100" zoomScaleSheetLayoutView="100" workbookViewId="0">
      <selection activeCell="A46" sqref="A46:J46"/>
    </sheetView>
  </sheetViews>
  <sheetFormatPr baseColWidth="10" defaultRowHeight="15" x14ac:dyDescent="0.25"/>
  <cols>
    <col min="1" max="1" width="23" style="6" customWidth="1"/>
    <col min="2" max="2" width="15" style="6" customWidth="1"/>
    <col min="3" max="3" width="16.5703125" style="6" customWidth="1"/>
    <col min="4" max="9" width="12.7109375" style="6" customWidth="1"/>
    <col min="10" max="10" width="26.140625" style="6" customWidth="1"/>
    <col min="11" max="11" width="11.42578125" style="6"/>
  </cols>
  <sheetData>
    <row r="1" spans="1:11" ht="21.75" thickBot="1" x14ac:dyDescent="0.3">
      <c r="A1" s="20"/>
      <c r="B1" s="49" t="s">
        <v>76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1"/>
      <c r="B2" s="52" t="s">
        <v>0</v>
      </c>
      <c r="C2" s="53"/>
      <c r="D2" s="52" t="s">
        <v>1</v>
      </c>
      <c r="E2" s="53"/>
      <c r="F2" s="53"/>
      <c r="G2" s="53"/>
      <c r="H2" s="54"/>
      <c r="I2" s="2" t="s">
        <v>2</v>
      </c>
      <c r="J2" s="3" t="s">
        <v>3</v>
      </c>
      <c r="K2" s="1"/>
    </row>
    <row r="3" spans="1:11" ht="21.75" thickBot="1" x14ac:dyDescent="0.3">
      <c r="A3" s="22"/>
      <c r="B3" s="55" t="s">
        <v>4</v>
      </c>
      <c r="C3" s="56"/>
      <c r="D3" s="55"/>
      <c r="E3" s="56"/>
      <c r="F3" s="56"/>
      <c r="G3" s="56"/>
      <c r="H3" s="57"/>
      <c r="I3" s="26">
        <v>44952</v>
      </c>
      <c r="J3" s="27">
        <v>1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  <c r="K5" s="1"/>
    </row>
    <row r="6" spans="1:11" ht="15.75" x14ac:dyDescent="0.25">
      <c r="A6" s="43" t="s">
        <v>5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x14ac:dyDescent="0.25">
      <c r="A8" s="4" t="s">
        <v>7</v>
      </c>
      <c r="B8" s="62" t="s">
        <v>48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3" t="s">
        <v>36</v>
      </c>
      <c r="B9" s="62" t="s">
        <v>49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3" t="s">
        <v>37</v>
      </c>
      <c r="B10" s="62" t="s">
        <v>50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65" t="s">
        <v>51</v>
      </c>
      <c r="C11" s="65"/>
      <c r="D11" s="65"/>
      <c r="E11" s="65"/>
      <c r="F11" s="65"/>
      <c r="G11" s="65"/>
      <c r="H11" s="65"/>
      <c r="I11" s="65"/>
      <c r="J11" s="66"/>
    </row>
    <row r="12" spans="1:11" ht="29.25" customHeight="1" x14ac:dyDescent="0.25">
      <c r="A12" s="4" t="s">
        <v>9</v>
      </c>
      <c r="B12" s="67" t="s">
        <v>52</v>
      </c>
      <c r="C12" s="67"/>
      <c r="D12" s="67"/>
      <c r="E12" s="67"/>
      <c r="F12" s="67"/>
      <c r="G12" s="67"/>
      <c r="H12" s="67"/>
      <c r="I12" s="67"/>
      <c r="J12" s="68"/>
    </row>
    <row r="13" spans="1:11" ht="15.75" x14ac:dyDescent="0.25">
      <c r="A13" s="43" t="s">
        <v>10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4" t="s">
        <v>11</v>
      </c>
      <c r="B14" s="24">
        <v>3</v>
      </c>
      <c r="C14" s="39"/>
      <c r="D14" s="39"/>
      <c r="E14" s="39"/>
      <c r="F14" s="39"/>
      <c r="G14" s="39"/>
      <c r="H14" s="39"/>
      <c r="I14" s="39"/>
      <c r="J14" s="39"/>
    </row>
    <row r="15" spans="1:11" ht="26.25" customHeight="1" x14ac:dyDescent="0.25">
      <c r="A15" s="4" t="s">
        <v>12</v>
      </c>
      <c r="B15" s="7">
        <v>3.3</v>
      </c>
      <c r="C15" s="39" t="str">
        <f>IFERROR(VLOOKUP(B15,'[1]Validacion datos'!A8:B26,2,FALSE),"")</f>
        <v>Competitividad e innovavión en un ambiente favorable a la cooperación y la responsabilidad social</v>
      </c>
      <c r="D15" s="39"/>
      <c r="E15" s="39"/>
      <c r="F15" s="39"/>
      <c r="G15" s="39"/>
      <c r="H15" s="39"/>
      <c r="I15" s="39"/>
      <c r="J15" s="39"/>
    </row>
    <row r="16" spans="1:11" ht="30.75" customHeight="1" x14ac:dyDescent="0.25">
      <c r="A16" s="4" t="s">
        <v>13</v>
      </c>
      <c r="B16" s="7" t="s">
        <v>62</v>
      </c>
      <c r="C16" s="69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69"/>
      <c r="E16" s="69"/>
      <c r="F16" s="69"/>
      <c r="G16" s="69"/>
      <c r="H16" s="69"/>
      <c r="I16" s="69"/>
      <c r="J16" s="69"/>
    </row>
    <row r="17" spans="1:11" ht="15.75" x14ac:dyDescent="0.25">
      <c r="A17" s="43" t="s">
        <v>14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ht="29.25" customHeight="1" x14ac:dyDescent="0.25">
      <c r="A18" s="4" t="s">
        <v>15</v>
      </c>
      <c r="B18" s="67" t="s">
        <v>53</v>
      </c>
      <c r="C18" s="67"/>
      <c r="D18" s="67"/>
      <c r="E18" s="67"/>
      <c r="F18" s="67"/>
      <c r="G18" s="67"/>
      <c r="H18" s="67"/>
      <c r="I18" s="67"/>
      <c r="J18" s="68"/>
    </row>
    <row r="19" spans="1:11" ht="45" customHeight="1" x14ac:dyDescent="0.25">
      <c r="A19" s="8" t="s">
        <v>16</v>
      </c>
      <c r="B19" s="67" t="s">
        <v>54</v>
      </c>
      <c r="C19" s="67"/>
      <c r="D19" s="67"/>
      <c r="E19" s="67"/>
      <c r="F19" s="67"/>
      <c r="G19" s="67"/>
      <c r="H19" s="67"/>
      <c r="I19" s="67"/>
      <c r="J19" s="68"/>
    </row>
    <row r="20" spans="1:11" ht="34.5" customHeight="1" x14ac:dyDescent="0.25">
      <c r="A20" s="8" t="s">
        <v>17</v>
      </c>
      <c r="B20" s="67" t="s">
        <v>55</v>
      </c>
      <c r="C20" s="67"/>
      <c r="D20" s="67"/>
      <c r="E20" s="67"/>
      <c r="F20" s="67"/>
      <c r="G20" s="67"/>
      <c r="H20" s="67"/>
      <c r="I20" s="67"/>
      <c r="J20" s="68"/>
    </row>
    <row r="21" spans="1:11" ht="35.25" customHeight="1" x14ac:dyDescent="0.25">
      <c r="A21" s="8" t="s">
        <v>38</v>
      </c>
      <c r="B21" s="67" t="s">
        <v>65</v>
      </c>
      <c r="C21" s="67"/>
      <c r="D21" s="67"/>
      <c r="E21" s="67"/>
      <c r="F21" s="67"/>
      <c r="G21" s="67"/>
      <c r="H21" s="67"/>
      <c r="I21" s="67"/>
      <c r="J21" s="68"/>
      <c r="K21" s="1"/>
    </row>
    <row r="22" spans="1:11" ht="15.75" x14ac:dyDescent="0.25">
      <c r="A22" s="43" t="s">
        <v>18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11" ht="15.75" x14ac:dyDescent="0.25">
      <c r="A23" s="46" t="s">
        <v>19</v>
      </c>
      <c r="B23" s="47"/>
      <c r="C23" s="47"/>
      <c r="D23" s="47"/>
      <c r="E23" s="47"/>
      <c r="F23" s="47"/>
      <c r="G23" s="47"/>
      <c r="H23" s="47"/>
      <c r="I23" s="47"/>
      <c r="J23" s="48"/>
      <c r="K23" s="1"/>
    </row>
    <row r="24" spans="1:11" ht="15" customHeight="1" x14ac:dyDescent="0.25">
      <c r="A24" s="70" t="s">
        <v>20</v>
      </c>
      <c r="B24" s="71"/>
      <c r="C24" s="72" t="s">
        <v>21</v>
      </c>
      <c r="D24" s="74"/>
      <c r="E24" s="74"/>
      <c r="F24" s="74" t="s">
        <v>22</v>
      </c>
      <c r="G24" s="74"/>
      <c r="H24" s="71"/>
      <c r="I24" s="72" t="s">
        <v>23</v>
      </c>
      <c r="J24" s="73"/>
    </row>
    <row r="25" spans="1:11" x14ac:dyDescent="0.25">
      <c r="A25" s="90">
        <v>314639385</v>
      </c>
      <c r="B25" s="91"/>
      <c r="C25" s="78">
        <v>338049925.93000001</v>
      </c>
      <c r="D25" s="79"/>
      <c r="E25" s="80"/>
      <c r="F25" s="78">
        <v>327465032.26999998</v>
      </c>
      <c r="G25" s="79"/>
      <c r="H25" s="80"/>
      <c r="I25" s="92">
        <f>F25/C25</f>
        <v>0.96868837160404575</v>
      </c>
      <c r="J25" s="93"/>
    </row>
    <row r="26" spans="1:11" ht="15.75" x14ac:dyDescent="0.2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ht="39.75" customHeight="1" x14ac:dyDescent="0.25">
      <c r="A27" s="5"/>
      <c r="B27"/>
      <c r="C27" s="75" t="s">
        <v>78</v>
      </c>
      <c r="D27" s="76"/>
      <c r="E27" s="75" t="s">
        <v>73</v>
      </c>
      <c r="F27" s="76"/>
      <c r="G27" s="75" t="s">
        <v>74</v>
      </c>
      <c r="H27" s="75"/>
      <c r="I27" s="75" t="s">
        <v>25</v>
      </c>
      <c r="J27" s="77"/>
    </row>
    <row r="28" spans="1:11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1" ht="60" x14ac:dyDescent="0.25">
      <c r="A29" s="28" t="s">
        <v>56</v>
      </c>
      <c r="B29" s="34" t="s">
        <v>59</v>
      </c>
      <c r="C29" s="12">
        <v>9288</v>
      </c>
      <c r="D29" s="13">
        <v>53068399</v>
      </c>
      <c r="E29" s="12">
        <v>9288</v>
      </c>
      <c r="F29" s="14">
        <v>53068399</v>
      </c>
      <c r="G29" s="14">
        <v>8096</v>
      </c>
      <c r="H29" s="17">
        <v>32186901</v>
      </c>
      <c r="I29" s="15">
        <f t="shared" ref="I29:J31" si="0">IF(G29&gt;0,G29/E29,0)</f>
        <v>0.87166236003445308</v>
      </c>
      <c r="J29" s="16">
        <f t="shared" si="0"/>
        <v>0.60651727970915426</v>
      </c>
    </row>
    <row r="30" spans="1:11" ht="66" customHeight="1" x14ac:dyDescent="0.25">
      <c r="A30" s="28" t="s">
        <v>57</v>
      </c>
      <c r="B30" s="35" t="s">
        <v>60</v>
      </c>
      <c r="C30" s="12">
        <v>320</v>
      </c>
      <c r="D30" s="38">
        <v>27065270</v>
      </c>
      <c r="E30" s="12">
        <v>320</v>
      </c>
      <c r="F30" s="17">
        <v>27065270</v>
      </c>
      <c r="G30" s="18">
        <v>307</v>
      </c>
      <c r="H30" s="17">
        <v>13920680.199999999</v>
      </c>
      <c r="I30" s="15">
        <f t="shared" si="0"/>
        <v>0.95937499999999998</v>
      </c>
      <c r="J30" s="16">
        <f t="shared" si="0"/>
        <v>0.51433738514339589</v>
      </c>
    </row>
    <row r="31" spans="1:11" ht="78.75" customHeight="1" x14ac:dyDescent="0.25">
      <c r="A31" s="28" t="s">
        <v>58</v>
      </c>
      <c r="B31" s="35" t="s">
        <v>61</v>
      </c>
      <c r="C31" s="12">
        <v>12004</v>
      </c>
      <c r="D31" s="13">
        <v>33611497</v>
      </c>
      <c r="E31" s="12">
        <v>12004</v>
      </c>
      <c r="F31" s="17">
        <v>33611497</v>
      </c>
      <c r="G31" s="18">
        <v>17016</v>
      </c>
      <c r="H31" s="17">
        <v>26015352</v>
      </c>
      <c r="I31" s="15">
        <f t="shared" si="0"/>
        <v>1.417527490836388</v>
      </c>
      <c r="J31" s="16">
        <f t="shared" si="0"/>
        <v>0.77400158642145578</v>
      </c>
    </row>
    <row r="32" spans="1:11" ht="21.75" customHeight="1" x14ac:dyDescent="0.25">
      <c r="A32" s="43" t="s">
        <v>28</v>
      </c>
      <c r="B32" s="44"/>
      <c r="C32" s="44"/>
      <c r="D32" s="44"/>
      <c r="E32" s="44"/>
      <c r="F32" s="44"/>
      <c r="G32" s="44"/>
      <c r="H32" s="44"/>
      <c r="I32" s="44"/>
      <c r="J32" s="45"/>
    </row>
    <row r="33" spans="1:12" ht="27" customHeight="1" x14ac:dyDescent="0.25">
      <c r="A33" s="46" t="s">
        <v>29</v>
      </c>
      <c r="B33" s="47"/>
      <c r="C33" s="47"/>
      <c r="D33" s="47"/>
      <c r="E33" s="47"/>
      <c r="F33" s="47"/>
      <c r="G33" s="47"/>
      <c r="H33" s="47"/>
      <c r="I33" s="47"/>
      <c r="J33" s="48"/>
      <c r="K33" s="1"/>
    </row>
    <row r="34" spans="1:12" ht="33" customHeight="1" x14ac:dyDescent="0.25">
      <c r="A34" s="36" t="s">
        <v>30</v>
      </c>
      <c r="B34" s="88" t="s">
        <v>56</v>
      </c>
      <c r="C34" s="88"/>
      <c r="D34" s="88"/>
      <c r="E34" s="88"/>
      <c r="F34" s="88"/>
      <c r="G34" s="88"/>
      <c r="H34" s="88"/>
      <c r="I34" s="88"/>
      <c r="J34" s="89"/>
    </row>
    <row r="35" spans="1:12" ht="33" customHeight="1" x14ac:dyDescent="0.25">
      <c r="A35" s="19" t="s">
        <v>31</v>
      </c>
      <c r="B35" s="67" t="s">
        <v>63</v>
      </c>
      <c r="C35" s="67"/>
      <c r="D35" s="67"/>
      <c r="E35" s="67"/>
      <c r="F35" s="67"/>
      <c r="G35" s="67"/>
      <c r="H35" s="67"/>
      <c r="I35" s="67"/>
      <c r="J35" s="68"/>
    </row>
    <row r="36" spans="1:12" ht="69.75" customHeight="1" x14ac:dyDescent="0.25">
      <c r="A36" s="19" t="s">
        <v>32</v>
      </c>
      <c r="B36" s="67" t="s">
        <v>79</v>
      </c>
      <c r="C36" s="67"/>
      <c r="D36" s="67"/>
      <c r="E36" s="67"/>
      <c r="F36" s="67"/>
      <c r="G36" s="67"/>
      <c r="H36" s="67"/>
      <c r="I36" s="67"/>
      <c r="J36" s="68"/>
    </row>
    <row r="37" spans="1:12" ht="86.25" customHeight="1" x14ac:dyDescent="0.25">
      <c r="A37" s="19" t="s">
        <v>33</v>
      </c>
      <c r="B37" s="67" t="s">
        <v>84</v>
      </c>
      <c r="C37" s="67"/>
      <c r="D37" s="67"/>
      <c r="E37" s="67"/>
      <c r="F37" s="67"/>
      <c r="G37" s="67"/>
      <c r="H37" s="67"/>
      <c r="I37" s="67"/>
      <c r="J37" s="68"/>
    </row>
    <row r="38" spans="1:12" ht="33" customHeight="1" x14ac:dyDescent="0.25">
      <c r="A38" s="37" t="s">
        <v>30</v>
      </c>
      <c r="B38" s="94" t="s">
        <v>57</v>
      </c>
      <c r="C38" s="94"/>
      <c r="D38" s="94"/>
      <c r="E38" s="94"/>
      <c r="F38" s="94"/>
      <c r="G38" s="94"/>
      <c r="H38" s="94"/>
      <c r="I38" s="94"/>
      <c r="J38" s="95"/>
    </row>
    <row r="39" spans="1:12" ht="33" customHeight="1" x14ac:dyDescent="0.25">
      <c r="A39" s="19" t="s">
        <v>31</v>
      </c>
      <c r="B39" s="67" t="s">
        <v>64</v>
      </c>
      <c r="C39" s="67"/>
      <c r="D39" s="67"/>
      <c r="E39" s="67"/>
      <c r="F39" s="67"/>
      <c r="G39" s="67"/>
      <c r="H39" s="67"/>
      <c r="I39" s="67"/>
      <c r="J39" s="68"/>
    </row>
    <row r="40" spans="1:12" ht="63.75" customHeight="1" x14ac:dyDescent="0.25">
      <c r="A40" s="19" t="s">
        <v>32</v>
      </c>
      <c r="B40" s="67" t="s">
        <v>80</v>
      </c>
      <c r="C40" s="67"/>
      <c r="D40" s="67"/>
      <c r="E40" s="67"/>
      <c r="F40" s="67"/>
      <c r="G40" s="67"/>
      <c r="H40" s="67"/>
      <c r="I40" s="67"/>
      <c r="J40" s="68"/>
    </row>
    <row r="41" spans="1:12" ht="127.5" customHeight="1" x14ac:dyDescent="0.25">
      <c r="A41" s="30" t="s">
        <v>33</v>
      </c>
      <c r="B41" s="85" t="s">
        <v>85</v>
      </c>
      <c r="C41" s="85"/>
      <c r="D41" s="85"/>
      <c r="E41" s="85"/>
      <c r="F41" s="85"/>
      <c r="G41" s="85"/>
      <c r="H41" s="85"/>
      <c r="I41" s="85"/>
      <c r="J41" s="86"/>
    </row>
    <row r="42" spans="1:12" ht="33" customHeight="1" x14ac:dyDescent="0.25">
      <c r="A42" s="37" t="s">
        <v>30</v>
      </c>
      <c r="B42" s="94" t="s">
        <v>58</v>
      </c>
      <c r="C42" s="94"/>
      <c r="D42" s="94"/>
      <c r="E42" s="94"/>
      <c r="F42" s="94"/>
      <c r="G42" s="94"/>
      <c r="H42" s="94"/>
      <c r="I42" s="94"/>
      <c r="J42" s="95"/>
    </row>
    <row r="43" spans="1:12" ht="33" customHeight="1" x14ac:dyDescent="0.25">
      <c r="A43" s="19" t="s">
        <v>31</v>
      </c>
      <c r="B43" s="67" t="s">
        <v>82</v>
      </c>
      <c r="C43" s="67"/>
      <c r="D43" s="67"/>
      <c r="E43" s="67"/>
      <c r="F43" s="67"/>
      <c r="G43" s="67"/>
      <c r="H43" s="67"/>
      <c r="I43" s="67"/>
      <c r="J43" s="68"/>
    </row>
    <row r="44" spans="1:12" ht="75.75" customHeight="1" x14ac:dyDescent="0.25">
      <c r="A44" s="19" t="s">
        <v>32</v>
      </c>
      <c r="B44" s="67" t="s">
        <v>81</v>
      </c>
      <c r="C44" s="67"/>
      <c r="D44" s="67"/>
      <c r="E44" s="67"/>
      <c r="F44" s="67"/>
      <c r="G44" s="67"/>
      <c r="H44" s="67"/>
      <c r="I44" s="67"/>
      <c r="J44" s="68"/>
      <c r="L44">
        <v>8</v>
      </c>
    </row>
    <row r="45" spans="1:12" ht="93" customHeight="1" x14ac:dyDescent="0.25">
      <c r="A45" s="30" t="s">
        <v>33</v>
      </c>
      <c r="B45" s="85" t="s">
        <v>86</v>
      </c>
      <c r="C45" s="85"/>
      <c r="D45" s="85"/>
      <c r="E45" s="85"/>
      <c r="F45" s="85"/>
      <c r="G45" s="85"/>
      <c r="H45" s="85"/>
      <c r="I45" s="85"/>
      <c r="J45" s="86"/>
    </row>
    <row r="46" spans="1:12" ht="15.75" x14ac:dyDescent="0.25">
      <c r="A46" s="43" t="s">
        <v>34</v>
      </c>
      <c r="B46" s="44"/>
      <c r="C46" s="44"/>
      <c r="D46" s="44"/>
      <c r="E46" s="44"/>
      <c r="F46" s="44"/>
      <c r="G46" s="44"/>
      <c r="H46" s="44"/>
      <c r="I46" s="44"/>
      <c r="J46" s="45"/>
    </row>
    <row r="47" spans="1:12" ht="15.75" x14ac:dyDescent="0.25">
      <c r="A47" s="81" t="s">
        <v>35</v>
      </c>
      <c r="B47" s="82"/>
      <c r="C47" s="82"/>
      <c r="D47" s="82"/>
      <c r="E47" s="82"/>
      <c r="F47" s="82"/>
      <c r="G47" s="82"/>
      <c r="H47" s="82"/>
      <c r="I47" s="82"/>
      <c r="J47" s="83"/>
      <c r="K47" s="1"/>
    </row>
    <row r="48" spans="1:12" ht="27.75" customHeight="1" x14ac:dyDescent="0.25">
      <c r="A48" s="84" t="s">
        <v>75</v>
      </c>
      <c r="B48" s="85"/>
      <c r="C48" s="85"/>
      <c r="D48" s="85"/>
      <c r="E48" s="85"/>
      <c r="F48" s="85"/>
      <c r="G48" s="85"/>
      <c r="H48" s="85"/>
      <c r="I48" s="85"/>
      <c r="J48" s="86"/>
    </row>
    <row r="49" spans="1:22" ht="12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22" ht="30.75" customHeight="1" x14ac:dyDescent="0.25">
      <c r="A50" s="87" t="s">
        <v>41</v>
      </c>
      <c r="B50" s="87"/>
      <c r="C50" s="87"/>
      <c r="D50" s="87"/>
      <c r="E50" s="87"/>
      <c r="F50" s="87"/>
      <c r="G50" s="87"/>
      <c r="H50" s="87"/>
      <c r="I50" s="87"/>
      <c r="J50" s="87"/>
    </row>
    <row r="51" spans="1:22" ht="30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22" x14ac:dyDescent="0.25">
      <c r="A52" s="31" t="s">
        <v>68</v>
      </c>
      <c r="B52" s="32"/>
      <c r="C52" s="32"/>
      <c r="D52" s="31" t="s">
        <v>66</v>
      </c>
      <c r="E52" s="32"/>
      <c r="G52" s="32"/>
      <c r="H52" s="31" t="s">
        <v>67</v>
      </c>
      <c r="I52" s="32"/>
      <c r="J52" s="32"/>
      <c r="K52" s="32"/>
      <c r="M52" s="31"/>
      <c r="N52" s="31"/>
      <c r="O52" s="32"/>
      <c r="P52" s="32"/>
      <c r="Q52" s="32"/>
      <c r="R52" s="32"/>
      <c r="S52" s="32"/>
      <c r="T52" s="32"/>
      <c r="U52" s="32"/>
      <c r="V52" s="32"/>
    </row>
    <row r="53" spans="1:22" x14ac:dyDescent="0.25">
      <c r="A53" s="31"/>
      <c r="B53" s="32"/>
      <c r="C53" s="32"/>
      <c r="D53" s="32"/>
      <c r="E53" s="32"/>
      <c r="G53" s="32"/>
      <c r="H53" s="32"/>
      <c r="I53" s="32"/>
      <c r="J53" s="32"/>
      <c r="K53" s="32"/>
      <c r="M53" s="32"/>
      <c r="N53" s="33"/>
      <c r="O53" s="32"/>
      <c r="P53" s="32"/>
      <c r="Q53" s="32"/>
      <c r="R53" s="32"/>
      <c r="S53" s="32"/>
      <c r="T53" s="32"/>
      <c r="U53" s="32"/>
      <c r="V53" s="32"/>
    </row>
    <row r="54" spans="1:22" x14ac:dyDescent="0.25">
      <c r="A54" s="31"/>
      <c r="B54" s="32"/>
      <c r="C54" s="32"/>
      <c r="D54" s="32"/>
      <c r="E54" s="32"/>
      <c r="G54" s="32"/>
      <c r="I54" s="32"/>
      <c r="J54" s="32"/>
      <c r="K54" s="32"/>
      <c r="M54" s="32"/>
      <c r="N54" s="33"/>
      <c r="O54" s="32"/>
      <c r="P54" s="32"/>
      <c r="Q54" s="32"/>
      <c r="R54" s="32"/>
      <c r="S54" s="32"/>
      <c r="T54" s="32"/>
      <c r="U54" s="32"/>
      <c r="V54" s="32"/>
    </row>
    <row r="55" spans="1:22" x14ac:dyDescent="0.25">
      <c r="A55" s="31"/>
      <c r="B55" s="32"/>
      <c r="C55" s="32"/>
      <c r="D55" s="32"/>
      <c r="E55" s="32"/>
      <c r="G55" s="32"/>
      <c r="H55" s="32"/>
      <c r="I55" s="32"/>
      <c r="J55" s="32"/>
      <c r="K55" s="32"/>
      <c r="M55" s="32"/>
      <c r="N55" s="33"/>
      <c r="O55" s="32"/>
      <c r="P55" s="32"/>
      <c r="Q55" s="32"/>
      <c r="R55" s="32"/>
      <c r="S55" s="32"/>
      <c r="T55" s="32"/>
      <c r="U55" s="32"/>
      <c r="V55" s="32"/>
    </row>
    <row r="56" spans="1:22" ht="6.75" hidden="1" customHeight="1" x14ac:dyDescent="0.25">
      <c r="A56" s="32"/>
      <c r="B56" s="32"/>
      <c r="C56" s="32"/>
      <c r="D56" s="32"/>
      <c r="E56" s="32"/>
      <c r="G56" s="32"/>
      <c r="H56" s="32"/>
      <c r="I56" s="32"/>
      <c r="J56" s="32"/>
      <c r="K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x14ac:dyDescent="0.25">
      <c r="A57" s="32" t="s">
        <v>77</v>
      </c>
      <c r="B57" s="32"/>
      <c r="C57" s="32"/>
      <c r="D57" s="32" t="s">
        <v>69</v>
      </c>
      <c r="E57" s="32"/>
      <c r="G57" s="32"/>
      <c r="H57" s="32" t="s">
        <v>70</v>
      </c>
      <c r="I57" s="32"/>
      <c r="J57" s="32"/>
      <c r="K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x14ac:dyDescent="0.25">
      <c r="A58" s="32" t="s">
        <v>83</v>
      </c>
      <c r="B58" s="32"/>
      <c r="C58" s="32"/>
      <c r="D58" s="32" t="s">
        <v>71</v>
      </c>
      <c r="E58" s="32"/>
      <c r="G58" s="32"/>
      <c r="H58" s="32" t="s">
        <v>72</v>
      </c>
      <c r="I58" s="32"/>
      <c r="J58" s="32"/>
      <c r="K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</sheetData>
  <mergeCells count="56">
    <mergeCell ref="B43:J43"/>
    <mergeCell ref="B44:J44"/>
    <mergeCell ref="B45:J45"/>
    <mergeCell ref="B38:J38"/>
    <mergeCell ref="B39:J39"/>
    <mergeCell ref="B40:J40"/>
    <mergeCell ref="B41:J41"/>
    <mergeCell ref="B42:J42"/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H28 D29" xr:uid="{90E46E24-8E3F-4224-9F5D-F387CD76556E}"/>
    <dataValidation allowBlank="1" showInputMessage="1" showErrorMessage="1" prompt="Monto presupuestado para el producto" sqref="F28 F30:F31 D28 D30:D31" xr:uid="{247AEBBA-5BB4-404D-982B-514E41C68A75}"/>
    <dataValidation allowBlank="1" showInputMessage="1" showErrorMessage="1" prompt="Meta anual del indicador" sqref="E28:E29 E31 C28:C29 C31 D30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37:J37 B41:J41 B45:J45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39:J39 B43:J43" xr:uid="{C5CE3DEC-0EC8-49F9-8F89-90A444E4EB2F}"/>
    <dataValidation allowBlank="1" showInputMessage="1" showErrorMessage="1" prompt="Nombre del producto" sqref="B34:J34 B38:J38 B42:J42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  <dataValidation allowBlank="1" showInputMessage="1" showErrorMessage="1" prompt="Meta alcanzada en el trimestre" sqref="G28:G31" xr:uid="{078E0B3D-C3D5-4323-9A6F-7DD5AA0A91C9}"/>
  </dataValidations>
  <pageMargins left="0.25" right="0.25" top="0.75" bottom="0.75" header="0.3" footer="0.3"/>
  <pageSetup scale="74" fitToHeight="0" orientation="landscape" r:id="rId1"/>
  <rowBreaks count="2" manualBreakCount="2">
    <brk id="25" max="16383" man="1"/>
    <brk id="39" max="9" man="1"/>
  </rowBreaks>
  <ignoredErrors>
    <ignoredError sqref="I29:J29 I30:J31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Lucía Céspedes García</cp:lastModifiedBy>
  <cp:lastPrinted>2023-01-31T13:50:06Z</cp:lastPrinted>
  <dcterms:created xsi:type="dcterms:W3CDTF">2021-03-22T15:50:10Z</dcterms:created>
  <dcterms:modified xsi:type="dcterms:W3CDTF">2023-02-02T13:41:29Z</dcterms:modified>
</cp:coreProperties>
</file>